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trage01\【共有：書類】農業委員会事務局\利用権・農中設定関係\01　利用権・農中設定（公告用）\令和8年\"/>
    </mc:Choice>
  </mc:AlternateContent>
  <xr:revisionPtr revIDLastSave="0" documentId="13_ncr:1_{DDBB7C6E-E853-453B-8A21-8789349940CB}" xr6:coauthVersionLast="47" xr6:coauthVersionMax="47" xr10:uidLastSave="{00000000-0000-0000-0000-000000000000}"/>
  <bookViews>
    <workbookView xWindow="-120" yWindow="-120" windowWidth="29040" windowHeight="15720" xr2:uid="{419B9148-8216-421D-89CB-D51031989CAB}"/>
  </bookViews>
  <sheets>
    <sheet name="（手書き用）促進計画（貸し手）" sheetId="4" r:id="rId1"/>
    <sheet name="（記入例）促進計画（貸し手）" sheetId="5" r:id="rId2"/>
  </sheets>
  <externalReferences>
    <externalReference r:id="rId3"/>
  </externalReferences>
  <definedNames>
    <definedName name="_xlnm.Print_Area" localSheetId="1">'（記入例）促進計画（貸し手）'!$A$1:$AK$72</definedName>
    <definedName name="_xlnm.Print_Area" localSheetId="0">'（手書き用）促進計画（貸し手）'!$A$1:$AK$72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79" i="5" l="1"/>
  <c r="X379" i="5"/>
  <c r="V379" i="5"/>
  <c r="T379" i="5"/>
  <c r="AE379" i="5" s="1"/>
  <c r="R379" i="5"/>
  <c r="P379" i="5"/>
  <c r="M379" i="5"/>
  <c r="J379" i="5"/>
  <c r="H379" i="5"/>
  <c r="G379" i="5"/>
  <c r="E379" i="5"/>
  <c r="C379" i="5"/>
  <c r="A379" i="5"/>
  <c r="AG378" i="5"/>
  <c r="X378" i="5"/>
  <c r="V378" i="5"/>
  <c r="T378" i="5"/>
  <c r="AE378" i="5" s="1"/>
  <c r="R378" i="5"/>
  <c r="P378" i="5"/>
  <c r="M378" i="5"/>
  <c r="J378" i="5"/>
  <c r="H378" i="5"/>
  <c r="G378" i="5"/>
  <c r="E378" i="5"/>
  <c r="C378" i="5"/>
  <c r="A378" i="5"/>
  <c r="AG377" i="5"/>
  <c r="AE377" i="5"/>
  <c r="X377" i="5"/>
  <c r="V377" i="5"/>
  <c r="T377" i="5"/>
  <c r="AB377" i="5" s="1"/>
  <c r="R377" i="5"/>
  <c r="P377" i="5"/>
  <c r="M377" i="5"/>
  <c r="J377" i="5"/>
  <c r="H377" i="5"/>
  <c r="G377" i="5"/>
  <c r="E377" i="5"/>
  <c r="C377" i="5"/>
  <c r="A377" i="5"/>
  <c r="AG376" i="5"/>
  <c r="AE376" i="5"/>
  <c r="AB376" i="5"/>
  <c r="X376" i="5"/>
  <c r="V376" i="5"/>
  <c r="T376" i="5"/>
  <c r="R376" i="5"/>
  <c r="P376" i="5"/>
  <c r="M376" i="5"/>
  <c r="J376" i="5"/>
  <c r="H376" i="5"/>
  <c r="G376" i="5"/>
  <c r="E376" i="5"/>
  <c r="C376" i="5"/>
  <c r="A376" i="5"/>
  <c r="AG375" i="5"/>
  <c r="AE375" i="5"/>
  <c r="AB375" i="5"/>
  <c r="X375" i="5"/>
  <c r="V375" i="5"/>
  <c r="T375" i="5"/>
  <c r="R375" i="5"/>
  <c r="P375" i="5"/>
  <c r="M375" i="5"/>
  <c r="J375" i="5"/>
  <c r="H375" i="5"/>
  <c r="G375" i="5"/>
  <c r="E375" i="5"/>
  <c r="C375" i="5"/>
  <c r="A375" i="5"/>
  <c r="AG374" i="5"/>
  <c r="AE374" i="5"/>
  <c r="AB374" i="5"/>
  <c r="X374" i="5"/>
  <c r="V374" i="5"/>
  <c r="T374" i="5"/>
  <c r="R374" i="5"/>
  <c r="P374" i="5"/>
  <c r="M374" i="5"/>
  <c r="J374" i="5"/>
  <c r="H374" i="5"/>
  <c r="G374" i="5"/>
  <c r="E374" i="5"/>
  <c r="C374" i="5"/>
  <c r="A374" i="5"/>
  <c r="AG373" i="5"/>
  <c r="X373" i="5"/>
  <c r="V373" i="5"/>
  <c r="T373" i="5"/>
  <c r="AE373" i="5" s="1"/>
  <c r="R373" i="5"/>
  <c r="P373" i="5"/>
  <c r="M373" i="5"/>
  <c r="J373" i="5"/>
  <c r="H373" i="5"/>
  <c r="G373" i="5"/>
  <c r="E373" i="5"/>
  <c r="C373" i="5"/>
  <c r="A373" i="5"/>
  <c r="AG372" i="5"/>
  <c r="X372" i="5"/>
  <c r="V372" i="5"/>
  <c r="T372" i="5"/>
  <c r="AE372" i="5" s="1"/>
  <c r="R372" i="5"/>
  <c r="P372" i="5"/>
  <c r="M372" i="5"/>
  <c r="J372" i="5"/>
  <c r="H372" i="5"/>
  <c r="G372" i="5"/>
  <c r="E372" i="5"/>
  <c r="C372" i="5"/>
  <c r="A372" i="5"/>
  <c r="AG371" i="5"/>
  <c r="X371" i="5"/>
  <c r="V371" i="5"/>
  <c r="T371" i="5"/>
  <c r="AE371" i="5" s="1"/>
  <c r="R371" i="5"/>
  <c r="P371" i="5"/>
  <c r="M371" i="5"/>
  <c r="J371" i="5"/>
  <c r="H371" i="5"/>
  <c r="G371" i="5"/>
  <c r="E371" i="5"/>
  <c r="C371" i="5"/>
  <c r="A371" i="5"/>
  <c r="AG370" i="5"/>
  <c r="X370" i="5"/>
  <c r="V370" i="5"/>
  <c r="T370" i="5"/>
  <c r="AE370" i="5" s="1"/>
  <c r="R370" i="5"/>
  <c r="P370" i="5"/>
  <c r="M370" i="5"/>
  <c r="J370" i="5"/>
  <c r="H370" i="5"/>
  <c r="G370" i="5"/>
  <c r="E370" i="5"/>
  <c r="C370" i="5"/>
  <c r="A370" i="5"/>
  <c r="AG369" i="5"/>
  <c r="AE369" i="5"/>
  <c r="X369" i="5"/>
  <c r="V369" i="5"/>
  <c r="T369" i="5"/>
  <c r="AB369" i="5" s="1"/>
  <c r="R369" i="5"/>
  <c r="P369" i="5"/>
  <c r="M369" i="5"/>
  <c r="J369" i="5"/>
  <c r="H369" i="5"/>
  <c r="G369" i="5"/>
  <c r="E369" i="5"/>
  <c r="C369" i="5"/>
  <c r="A369" i="5"/>
  <c r="AG368" i="5"/>
  <c r="AE368" i="5"/>
  <c r="AB368" i="5"/>
  <c r="X368" i="5"/>
  <c r="V368" i="5"/>
  <c r="T368" i="5"/>
  <c r="R368" i="5"/>
  <c r="P368" i="5"/>
  <c r="M368" i="5"/>
  <c r="J368" i="5"/>
  <c r="H368" i="5"/>
  <c r="G368" i="5"/>
  <c r="E368" i="5"/>
  <c r="C368" i="5"/>
  <c r="A368" i="5"/>
  <c r="AG367" i="5"/>
  <c r="AE367" i="5"/>
  <c r="AB367" i="5"/>
  <c r="X367" i="5"/>
  <c r="V367" i="5"/>
  <c r="T367" i="5"/>
  <c r="R367" i="5"/>
  <c r="P367" i="5"/>
  <c r="M367" i="5"/>
  <c r="J367" i="5"/>
  <c r="H367" i="5"/>
  <c r="G367" i="5"/>
  <c r="E367" i="5"/>
  <c r="C367" i="5"/>
  <c r="A367" i="5"/>
  <c r="AG366" i="5"/>
  <c r="AE366" i="5"/>
  <c r="AB366" i="5"/>
  <c r="X366" i="5"/>
  <c r="V366" i="5"/>
  <c r="T366" i="5"/>
  <c r="R366" i="5"/>
  <c r="P366" i="5"/>
  <c r="M366" i="5"/>
  <c r="J366" i="5"/>
  <c r="H366" i="5"/>
  <c r="G366" i="5"/>
  <c r="E366" i="5"/>
  <c r="C366" i="5"/>
  <c r="A366" i="5"/>
  <c r="AG365" i="5"/>
  <c r="X365" i="5"/>
  <c r="V365" i="5"/>
  <c r="T365" i="5"/>
  <c r="AE365" i="5" s="1"/>
  <c r="R365" i="5"/>
  <c r="P365" i="5"/>
  <c r="M365" i="5"/>
  <c r="J365" i="5"/>
  <c r="H365" i="5"/>
  <c r="G365" i="5"/>
  <c r="E365" i="5"/>
  <c r="C365" i="5"/>
  <c r="A365" i="5"/>
  <c r="AG364" i="5"/>
  <c r="X364" i="5"/>
  <c r="V364" i="5"/>
  <c r="T364" i="5"/>
  <c r="AE364" i="5" s="1"/>
  <c r="R364" i="5"/>
  <c r="P364" i="5"/>
  <c r="M364" i="5"/>
  <c r="J364" i="5"/>
  <c r="H364" i="5"/>
  <c r="G364" i="5"/>
  <c r="E364" i="5"/>
  <c r="C364" i="5"/>
  <c r="A364" i="5"/>
  <c r="AG363" i="5"/>
  <c r="X363" i="5"/>
  <c r="V363" i="5"/>
  <c r="T363" i="5"/>
  <c r="AE363" i="5" s="1"/>
  <c r="R363" i="5"/>
  <c r="P363" i="5"/>
  <c r="M363" i="5"/>
  <c r="J363" i="5"/>
  <c r="H363" i="5"/>
  <c r="G363" i="5"/>
  <c r="E363" i="5"/>
  <c r="C363" i="5"/>
  <c r="A363" i="5"/>
  <c r="AG362" i="5"/>
  <c r="X362" i="5"/>
  <c r="V362" i="5"/>
  <c r="T362" i="5"/>
  <c r="AE362" i="5" s="1"/>
  <c r="R362" i="5"/>
  <c r="P362" i="5"/>
  <c r="M362" i="5"/>
  <c r="J362" i="5"/>
  <c r="H362" i="5"/>
  <c r="G362" i="5"/>
  <c r="E362" i="5"/>
  <c r="C362" i="5"/>
  <c r="A362" i="5"/>
  <c r="AG361" i="5"/>
  <c r="AE361" i="5"/>
  <c r="X361" i="5"/>
  <c r="V361" i="5"/>
  <c r="T361" i="5"/>
  <c r="AB361" i="5" s="1"/>
  <c r="R361" i="5"/>
  <c r="P361" i="5"/>
  <c r="M361" i="5"/>
  <c r="J361" i="5"/>
  <c r="H361" i="5"/>
  <c r="G361" i="5"/>
  <c r="E361" i="5"/>
  <c r="C361" i="5"/>
  <c r="A361" i="5"/>
  <c r="AG360" i="5"/>
  <c r="AE360" i="5"/>
  <c r="AB360" i="5"/>
  <c r="X360" i="5"/>
  <c r="V360" i="5"/>
  <c r="T360" i="5"/>
  <c r="R360" i="5"/>
  <c r="P360" i="5"/>
  <c r="M360" i="5"/>
  <c r="J360" i="5"/>
  <c r="H360" i="5"/>
  <c r="G360" i="5"/>
  <c r="E360" i="5"/>
  <c r="C360" i="5"/>
  <c r="A360" i="5"/>
  <c r="AG359" i="5"/>
  <c r="AE359" i="5"/>
  <c r="AB359" i="5"/>
  <c r="X359" i="5"/>
  <c r="V359" i="5"/>
  <c r="T359" i="5"/>
  <c r="R359" i="5"/>
  <c r="P359" i="5"/>
  <c r="M359" i="5"/>
  <c r="J359" i="5"/>
  <c r="H359" i="5"/>
  <c r="G359" i="5"/>
  <c r="E359" i="5"/>
  <c r="C359" i="5"/>
  <c r="A359" i="5"/>
  <c r="AG358" i="5"/>
  <c r="AE358" i="5"/>
  <c r="AB358" i="5"/>
  <c r="X358" i="5"/>
  <c r="V358" i="5"/>
  <c r="T358" i="5"/>
  <c r="R358" i="5"/>
  <c r="P358" i="5"/>
  <c r="M358" i="5"/>
  <c r="J358" i="5"/>
  <c r="H358" i="5"/>
  <c r="G358" i="5"/>
  <c r="E358" i="5"/>
  <c r="C358" i="5"/>
  <c r="A358" i="5"/>
  <c r="AG357" i="5"/>
  <c r="X357" i="5"/>
  <c r="V357" i="5"/>
  <c r="T357" i="5"/>
  <c r="AE357" i="5" s="1"/>
  <c r="R357" i="5"/>
  <c r="P357" i="5"/>
  <c r="M357" i="5"/>
  <c r="J357" i="5"/>
  <c r="H357" i="5"/>
  <c r="G357" i="5"/>
  <c r="E357" i="5"/>
  <c r="C357" i="5"/>
  <c r="A357" i="5"/>
  <c r="AG356" i="5"/>
  <c r="X356" i="5"/>
  <c r="V356" i="5"/>
  <c r="T356" i="5"/>
  <c r="AE356" i="5" s="1"/>
  <c r="R356" i="5"/>
  <c r="P356" i="5"/>
  <c r="M356" i="5"/>
  <c r="J356" i="5"/>
  <c r="H356" i="5"/>
  <c r="G356" i="5"/>
  <c r="E356" i="5"/>
  <c r="C356" i="5"/>
  <c r="A356" i="5"/>
  <c r="AG355" i="5"/>
  <c r="X355" i="5"/>
  <c r="V355" i="5"/>
  <c r="T355" i="5"/>
  <c r="AE355" i="5" s="1"/>
  <c r="R355" i="5"/>
  <c r="P355" i="5"/>
  <c r="M355" i="5"/>
  <c r="J355" i="5"/>
  <c r="H355" i="5"/>
  <c r="G355" i="5"/>
  <c r="E355" i="5"/>
  <c r="C355" i="5"/>
  <c r="A355" i="5"/>
  <c r="AG354" i="5"/>
  <c r="X354" i="5"/>
  <c r="V354" i="5"/>
  <c r="T354" i="5"/>
  <c r="AE354" i="5" s="1"/>
  <c r="R354" i="5"/>
  <c r="P354" i="5"/>
  <c r="M354" i="5"/>
  <c r="J354" i="5"/>
  <c r="H354" i="5"/>
  <c r="G354" i="5"/>
  <c r="E354" i="5"/>
  <c r="C354" i="5"/>
  <c r="A354" i="5"/>
  <c r="AG353" i="5"/>
  <c r="AE353" i="5"/>
  <c r="X353" i="5"/>
  <c r="V353" i="5"/>
  <c r="T353" i="5"/>
  <c r="AB353" i="5" s="1"/>
  <c r="R353" i="5"/>
  <c r="P353" i="5"/>
  <c r="M353" i="5"/>
  <c r="J353" i="5"/>
  <c r="H353" i="5"/>
  <c r="G353" i="5"/>
  <c r="E353" i="5"/>
  <c r="C353" i="5"/>
  <c r="A353" i="5"/>
  <c r="AG352" i="5"/>
  <c r="AE352" i="5"/>
  <c r="AB352" i="5"/>
  <c r="X352" i="5"/>
  <c r="V352" i="5"/>
  <c r="T352" i="5"/>
  <c r="R352" i="5"/>
  <c r="P352" i="5"/>
  <c r="M352" i="5"/>
  <c r="J352" i="5"/>
  <c r="H352" i="5"/>
  <c r="G352" i="5"/>
  <c r="E352" i="5"/>
  <c r="C352" i="5"/>
  <c r="A352" i="5"/>
  <c r="AG351" i="5"/>
  <c r="AE351" i="5"/>
  <c r="AB351" i="5"/>
  <c r="X351" i="5"/>
  <c r="V351" i="5"/>
  <c r="T351" i="5"/>
  <c r="R351" i="5"/>
  <c r="P351" i="5"/>
  <c r="M351" i="5"/>
  <c r="J351" i="5"/>
  <c r="H351" i="5"/>
  <c r="G351" i="5"/>
  <c r="E351" i="5"/>
  <c r="C351" i="5"/>
  <c r="A351" i="5"/>
  <c r="AG350" i="5"/>
  <c r="AE350" i="5"/>
  <c r="AB350" i="5"/>
  <c r="X350" i="5"/>
  <c r="V350" i="5"/>
  <c r="T350" i="5"/>
  <c r="R350" i="5"/>
  <c r="P350" i="5"/>
  <c r="M350" i="5"/>
  <c r="J350" i="5"/>
  <c r="H350" i="5"/>
  <c r="G350" i="5"/>
  <c r="E350" i="5"/>
  <c r="C350" i="5"/>
  <c r="A350" i="5"/>
  <c r="AG349" i="5"/>
  <c r="X349" i="5"/>
  <c r="V349" i="5"/>
  <c r="T349" i="5"/>
  <c r="AE349" i="5" s="1"/>
  <c r="R349" i="5"/>
  <c r="P349" i="5"/>
  <c r="M349" i="5"/>
  <c r="J349" i="5"/>
  <c r="H349" i="5"/>
  <c r="G349" i="5"/>
  <c r="E349" i="5"/>
  <c r="C349" i="5"/>
  <c r="A349" i="5"/>
  <c r="AG348" i="5"/>
  <c r="X348" i="5"/>
  <c r="V348" i="5"/>
  <c r="T348" i="5"/>
  <c r="AE348" i="5" s="1"/>
  <c r="R348" i="5"/>
  <c r="P348" i="5"/>
  <c r="M348" i="5"/>
  <c r="J348" i="5"/>
  <c r="H348" i="5"/>
  <c r="G348" i="5"/>
  <c r="E348" i="5"/>
  <c r="C348" i="5"/>
  <c r="A348" i="5"/>
  <c r="AG347" i="5"/>
  <c r="X347" i="5"/>
  <c r="V347" i="5"/>
  <c r="T347" i="5"/>
  <c r="AE347" i="5" s="1"/>
  <c r="R347" i="5"/>
  <c r="P347" i="5"/>
  <c r="M347" i="5"/>
  <c r="J347" i="5"/>
  <c r="H347" i="5"/>
  <c r="G347" i="5"/>
  <c r="E347" i="5"/>
  <c r="C347" i="5"/>
  <c r="A347" i="5"/>
  <c r="AG346" i="5"/>
  <c r="X346" i="5"/>
  <c r="V346" i="5"/>
  <c r="T346" i="5"/>
  <c r="AE346" i="5" s="1"/>
  <c r="R346" i="5"/>
  <c r="P346" i="5"/>
  <c r="M346" i="5"/>
  <c r="J346" i="5"/>
  <c r="H346" i="5"/>
  <c r="G346" i="5"/>
  <c r="E346" i="5"/>
  <c r="C346" i="5"/>
  <c r="A346" i="5"/>
  <c r="AG345" i="5"/>
  <c r="AE345" i="5"/>
  <c r="X345" i="5"/>
  <c r="V345" i="5"/>
  <c r="T345" i="5"/>
  <c r="AB345" i="5" s="1"/>
  <c r="R345" i="5"/>
  <c r="P345" i="5"/>
  <c r="M345" i="5"/>
  <c r="J345" i="5"/>
  <c r="H345" i="5"/>
  <c r="G345" i="5"/>
  <c r="E345" i="5"/>
  <c r="C345" i="5"/>
  <c r="A345" i="5"/>
  <c r="AG344" i="5"/>
  <c r="AE344" i="5"/>
  <c r="AB344" i="5"/>
  <c r="X344" i="5"/>
  <c r="V344" i="5"/>
  <c r="T344" i="5"/>
  <c r="R344" i="5"/>
  <c r="P344" i="5"/>
  <c r="M344" i="5"/>
  <c r="J344" i="5"/>
  <c r="H344" i="5"/>
  <c r="G344" i="5"/>
  <c r="E344" i="5"/>
  <c r="C344" i="5"/>
  <c r="A344" i="5"/>
  <c r="AG343" i="5"/>
  <c r="AE343" i="5"/>
  <c r="AB343" i="5"/>
  <c r="X343" i="5"/>
  <c r="V343" i="5"/>
  <c r="T343" i="5"/>
  <c r="R343" i="5"/>
  <c r="P343" i="5"/>
  <c r="M343" i="5"/>
  <c r="J343" i="5"/>
  <c r="H343" i="5"/>
  <c r="G343" i="5"/>
  <c r="E343" i="5"/>
  <c r="C343" i="5"/>
  <c r="A343" i="5"/>
  <c r="AG342" i="5"/>
  <c r="AE342" i="5"/>
  <c r="AB342" i="5"/>
  <c r="X342" i="5"/>
  <c r="V342" i="5"/>
  <c r="T342" i="5"/>
  <c r="R342" i="5"/>
  <c r="P342" i="5"/>
  <c r="M342" i="5"/>
  <c r="J342" i="5"/>
  <c r="H342" i="5"/>
  <c r="G342" i="5"/>
  <c r="E342" i="5"/>
  <c r="C342" i="5"/>
  <c r="A342" i="5"/>
  <c r="AG341" i="5"/>
  <c r="X341" i="5"/>
  <c r="V341" i="5"/>
  <c r="T341" i="5"/>
  <c r="AE341" i="5" s="1"/>
  <c r="R341" i="5"/>
  <c r="P341" i="5"/>
  <c r="M341" i="5"/>
  <c r="J341" i="5"/>
  <c r="H341" i="5"/>
  <c r="G341" i="5"/>
  <c r="E341" i="5"/>
  <c r="C341" i="5"/>
  <c r="A341" i="5"/>
  <c r="AG340" i="5"/>
  <c r="X340" i="5"/>
  <c r="V340" i="5"/>
  <c r="T340" i="5"/>
  <c r="AE340" i="5" s="1"/>
  <c r="R340" i="5"/>
  <c r="P340" i="5"/>
  <c r="M340" i="5"/>
  <c r="J340" i="5"/>
  <c r="H340" i="5"/>
  <c r="G340" i="5"/>
  <c r="E340" i="5"/>
  <c r="C340" i="5"/>
  <c r="A340" i="5"/>
  <c r="AG339" i="5"/>
  <c r="X339" i="5"/>
  <c r="V339" i="5"/>
  <c r="T339" i="5"/>
  <c r="AE339" i="5" s="1"/>
  <c r="R339" i="5"/>
  <c r="P339" i="5"/>
  <c r="M339" i="5"/>
  <c r="J339" i="5"/>
  <c r="H339" i="5"/>
  <c r="G339" i="5"/>
  <c r="E339" i="5"/>
  <c r="C339" i="5"/>
  <c r="A339" i="5"/>
  <c r="AG338" i="5"/>
  <c r="X338" i="5"/>
  <c r="V338" i="5"/>
  <c r="T338" i="5"/>
  <c r="AE338" i="5" s="1"/>
  <c r="R338" i="5"/>
  <c r="P338" i="5"/>
  <c r="M338" i="5"/>
  <c r="J338" i="5"/>
  <c r="H338" i="5"/>
  <c r="G338" i="5"/>
  <c r="E338" i="5"/>
  <c r="C338" i="5"/>
  <c r="A338" i="5"/>
  <c r="AG337" i="5"/>
  <c r="AE337" i="5"/>
  <c r="X337" i="5"/>
  <c r="V337" i="5"/>
  <c r="T337" i="5"/>
  <c r="AB337" i="5" s="1"/>
  <c r="R337" i="5"/>
  <c r="P337" i="5"/>
  <c r="M337" i="5"/>
  <c r="J337" i="5"/>
  <c r="H337" i="5"/>
  <c r="G337" i="5"/>
  <c r="E337" i="5"/>
  <c r="C337" i="5"/>
  <c r="A337" i="5"/>
  <c r="AG336" i="5"/>
  <c r="AE336" i="5"/>
  <c r="AB336" i="5"/>
  <c r="X336" i="5"/>
  <c r="V336" i="5"/>
  <c r="T336" i="5"/>
  <c r="R336" i="5"/>
  <c r="P336" i="5"/>
  <c r="M336" i="5"/>
  <c r="J336" i="5"/>
  <c r="H336" i="5"/>
  <c r="G336" i="5"/>
  <c r="E336" i="5"/>
  <c r="C336" i="5"/>
  <c r="A336" i="5"/>
  <c r="AG335" i="5"/>
  <c r="AE335" i="5"/>
  <c r="AB335" i="5"/>
  <c r="X335" i="5"/>
  <c r="V335" i="5"/>
  <c r="T335" i="5"/>
  <c r="R335" i="5"/>
  <c r="P335" i="5"/>
  <c r="M335" i="5"/>
  <c r="J335" i="5"/>
  <c r="H335" i="5"/>
  <c r="G335" i="5"/>
  <c r="E335" i="5"/>
  <c r="C335" i="5"/>
  <c r="A335" i="5"/>
  <c r="AG334" i="5"/>
  <c r="AE334" i="5"/>
  <c r="AB334" i="5"/>
  <c r="X334" i="5"/>
  <c r="V334" i="5"/>
  <c r="T334" i="5"/>
  <c r="R334" i="5"/>
  <c r="P334" i="5"/>
  <c r="M334" i="5"/>
  <c r="J334" i="5"/>
  <c r="H334" i="5"/>
  <c r="G334" i="5"/>
  <c r="E334" i="5"/>
  <c r="C334" i="5"/>
  <c r="A334" i="5"/>
  <c r="AG333" i="5"/>
  <c r="X333" i="5"/>
  <c r="V333" i="5"/>
  <c r="T333" i="5"/>
  <c r="AE333" i="5" s="1"/>
  <c r="R333" i="5"/>
  <c r="P333" i="5"/>
  <c r="M333" i="5"/>
  <c r="J333" i="5"/>
  <c r="H333" i="5"/>
  <c r="G333" i="5"/>
  <c r="E333" i="5"/>
  <c r="C333" i="5"/>
  <c r="A333" i="5"/>
  <c r="AG332" i="5"/>
  <c r="X332" i="5"/>
  <c r="V332" i="5"/>
  <c r="T332" i="5"/>
  <c r="AE332" i="5" s="1"/>
  <c r="R332" i="5"/>
  <c r="P332" i="5"/>
  <c r="M332" i="5"/>
  <c r="J332" i="5"/>
  <c r="H332" i="5"/>
  <c r="G332" i="5"/>
  <c r="E332" i="5"/>
  <c r="C332" i="5"/>
  <c r="A332" i="5"/>
  <c r="AG331" i="5"/>
  <c r="X331" i="5"/>
  <c r="V331" i="5"/>
  <c r="T331" i="5"/>
  <c r="AE331" i="5" s="1"/>
  <c r="R331" i="5"/>
  <c r="P331" i="5"/>
  <c r="M331" i="5"/>
  <c r="J331" i="5"/>
  <c r="H331" i="5"/>
  <c r="G331" i="5"/>
  <c r="E331" i="5"/>
  <c r="C331" i="5"/>
  <c r="A331" i="5"/>
  <c r="AG330" i="5"/>
  <c r="X330" i="5"/>
  <c r="V330" i="5"/>
  <c r="T330" i="5"/>
  <c r="AE330" i="5" s="1"/>
  <c r="R330" i="5"/>
  <c r="P330" i="5"/>
  <c r="M330" i="5"/>
  <c r="J330" i="5"/>
  <c r="H330" i="5"/>
  <c r="G330" i="5"/>
  <c r="E330" i="5"/>
  <c r="C330" i="5"/>
  <c r="A330" i="5"/>
  <c r="AG329" i="5"/>
  <c r="AE329" i="5"/>
  <c r="X329" i="5"/>
  <c r="V329" i="5"/>
  <c r="T329" i="5"/>
  <c r="AB329" i="5" s="1"/>
  <c r="R329" i="5"/>
  <c r="P329" i="5"/>
  <c r="M329" i="5"/>
  <c r="J329" i="5"/>
  <c r="H329" i="5"/>
  <c r="G329" i="5"/>
  <c r="E329" i="5"/>
  <c r="C329" i="5"/>
  <c r="A329" i="5"/>
  <c r="AG328" i="5"/>
  <c r="AE328" i="5"/>
  <c r="AB328" i="5"/>
  <c r="X328" i="5"/>
  <c r="V328" i="5"/>
  <c r="T328" i="5"/>
  <c r="R328" i="5"/>
  <c r="P328" i="5"/>
  <c r="M328" i="5"/>
  <c r="J328" i="5"/>
  <c r="H328" i="5"/>
  <c r="G328" i="5"/>
  <c r="E328" i="5"/>
  <c r="C328" i="5"/>
  <c r="A328" i="5"/>
  <c r="AG327" i="5"/>
  <c r="AE327" i="5"/>
  <c r="AB327" i="5"/>
  <c r="X327" i="5"/>
  <c r="V327" i="5"/>
  <c r="T327" i="5"/>
  <c r="R327" i="5"/>
  <c r="P327" i="5"/>
  <c r="M327" i="5"/>
  <c r="J327" i="5"/>
  <c r="H327" i="5"/>
  <c r="G327" i="5"/>
  <c r="E327" i="5"/>
  <c r="C327" i="5"/>
  <c r="A327" i="5"/>
  <c r="AG326" i="5"/>
  <c r="AE326" i="5"/>
  <c r="AB326" i="5"/>
  <c r="X326" i="5"/>
  <c r="V326" i="5"/>
  <c r="T326" i="5"/>
  <c r="R326" i="5"/>
  <c r="P326" i="5"/>
  <c r="M326" i="5"/>
  <c r="J326" i="5"/>
  <c r="H326" i="5"/>
  <c r="G326" i="5"/>
  <c r="E326" i="5"/>
  <c r="C326" i="5"/>
  <c r="A326" i="5"/>
  <c r="AG325" i="5"/>
  <c r="X325" i="5"/>
  <c r="V325" i="5"/>
  <c r="T325" i="5"/>
  <c r="AE325" i="5" s="1"/>
  <c r="R325" i="5"/>
  <c r="P325" i="5"/>
  <c r="M325" i="5"/>
  <c r="J325" i="5"/>
  <c r="H325" i="5"/>
  <c r="G325" i="5"/>
  <c r="E325" i="5"/>
  <c r="C325" i="5"/>
  <c r="A325" i="5"/>
  <c r="AG324" i="5"/>
  <c r="X324" i="5"/>
  <c r="V324" i="5"/>
  <c r="T324" i="5"/>
  <c r="AE324" i="5" s="1"/>
  <c r="R324" i="5"/>
  <c r="P324" i="5"/>
  <c r="M324" i="5"/>
  <c r="J324" i="5"/>
  <c r="H324" i="5"/>
  <c r="G324" i="5"/>
  <c r="E324" i="5"/>
  <c r="C324" i="5"/>
  <c r="A324" i="5"/>
  <c r="AG323" i="5"/>
  <c r="X323" i="5"/>
  <c r="V323" i="5"/>
  <c r="T323" i="5"/>
  <c r="AE323" i="5" s="1"/>
  <c r="R323" i="5"/>
  <c r="P323" i="5"/>
  <c r="M323" i="5"/>
  <c r="J323" i="5"/>
  <c r="H323" i="5"/>
  <c r="G323" i="5"/>
  <c r="E323" i="5"/>
  <c r="C323" i="5"/>
  <c r="A323" i="5"/>
  <c r="AG322" i="5"/>
  <c r="X322" i="5"/>
  <c r="V322" i="5"/>
  <c r="T322" i="5"/>
  <c r="AE322" i="5" s="1"/>
  <c r="R322" i="5"/>
  <c r="P322" i="5"/>
  <c r="M322" i="5"/>
  <c r="J322" i="5"/>
  <c r="H322" i="5"/>
  <c r="G322" i="5"/>
  <c r="E322" i="5"/>
  <c r="C322" i="5"/>
  <c r="A322" i="5"/>
  <c r="AG321" i="5"/>
  <c r="AE321" i="5"/>
  <c r="X321" i="5"/>
  <c r="V321" i="5"/>
  <c r="T321" i="5"/>
  <c r="AB321" i="5" s="1"/>
  <c r="R321" i="5"/>
  <c r="P321" i="5"/>
  <c r="M321" i="5"/>
  <c r="J321" i="5"/>
  <c r="H321" i="5"/>
  <c r="G321" i="5"/>
  <c r="E321" i="5"/>
  <c r="C321" i="5"/>
  <c r="A321" i="5"/>
  <c r="AG320" i="5"/>
  <c r="AE320" i="5"/>
  <c r="AB320" i="5"/>
  <c r="X320" i="5"/>
  <c r="V320" i="5"/>
  <c r="T320" i="5"/>
  <c r="R320" i="5"/>
  <c r="P320" i="5"/>
  <c r="M320" i="5"/>
  <c r="J320" i="5"/>
  <c r="H320" i="5"/>
  <c r="G320" i="5"/>
  <c r="E320" i="5"/>
  <c r="C320" i="5"/>
  <c r="A320" i="5"/>
  <c r="AG319" i="5"/>
  <c r="AE319" i="5"/>
  <c r="AB319" i="5"/>
  <c r="X319" i="5"/>
  <c r="V319" i="5"/>
  <c r="T319" i="5"/>
  <c r="R319" i="5"/>
  <c r="P319" i="5"/>
  <c r="M319" i="5"/>
  <c r="J319" i="5"/>
  <c r="H319" i="5"/>
  <c r="G319" i="5"/>
  <c r="E319" i="5"/>
  <c r="C319" i="5"/>
  <c r="A319" i="5"/>
  <c r="AG318" i="5"/>
  <c r="AE318" i="5"/>
  <c r="AB318" i="5"/>
  <c r="X318" i="5"/>
  <c r="V318" i="5"/>
  <c r="T318" i="5"/>
  <c r="R318" i="5"/>
  <c r="P318" i="5"/>
  <c r="M318" i="5"/>
  <c r="J318" i="5"/>
  <c r="H318" i="5"/>
  <c r="G318" i="5"/>
  <c r="E318" i="5"/>
  <c r="C318" i="5"/>
  <c r="A318" i="5"/>
  <c r="AG317" i="5"/>
  <c r="X317" i="5"/>
  <c r="V317" i="5"/>
  <c r="T317" i="5"/>
  <c r="AE317" i="5" s="1"/>
  <c r="R317" i="5"/>
  <c r="P317" i="5"/>
  <c r="M317" i="5"/>
  <c r="J317" i="5"/>
  <c r="H317" i="5"/>
  <c r="G317" i="5"/>
  <c r="E317" i="5"/>
  <c r="C317" i="5"/>
  <c r="A317" i="5"/>
  <c r="AG316" i="5"/>
  <c r="X316" i="5"/>
  <c r="V316" i="5"/>
  <c r="T316" i="5"/>
  <c r="AE316" i="5" s="1"/>
  <c r="R316" i="5"/>
  <c r="P316" i="5"/>
  <c r="M316" i="5"/>
  <c r="J316" i="5"/>
  <c r="H316" i="5"/>
  <c r="G316" i="5"/>
  <c r="E316" i="5"/>
  <c r="C316" i="5"/>
  <c r="A316" i="5"/>
  <c r="AG315" i="5"/>
  <c r="X315" i="5"/>
  <c r="V315" i="5"/>
  <c r="T315" i="5"/>
  <c r="AE315" i="5" s="1"/>
  <c r="R315" i="5"/>
  <c r="P315" i="5"/>
  <c r="M315" i="5"/>
  <c r="J315" i="5"/>
  <c r="H315" i="5"/>
  <c r="G315" i="5"/>
  <c r="E315" i="5"/>
  <c r="C315" i="5"/>
  <c r="A315" i="5"/>
  <c r="AG314" i="5"/>
  <c r="X314" i="5"/>
  <c r="V314" i="5"/>
  <c r="T314" i="5"/>
  <c r="AE314" i="5" s="1"/>
  <c r="R314" i="5"/>
  <c r="P314" i="5"/>
  <c r="M314" i="5"/>
  <c r="J314" i="5"/>
  <c r="H314" i="5"/>
  <c r="G314" i="5"/>
  <c r="E314" i="5"/>
  <c r="C314" i="5"/>
  <c r="A314" i="5"/>
  <c r="AG313" i="5"/>
  <c r="AE313" i="5"/>
  <c r="X313" i="5"/>
  <c r="V313" i="5"/>
  <c r="T313" i="5"/>
  <c r="AB313" i="5" s="1"/>
  <c r="R313" i="5"/>
  <c r="P313" i="5"/>
  <c r="M313" i="5"/>
  <c r="J313" i="5"/>
  <c r="H313" i="5"/>
  <c r="G313" i="5"/>
  <c r="E313" i="5"/>
  <c r="C313" i="5"/>
  <c r="A313" i="5"/>
  <c r="AG312" i="5"/>
  <c r="AE312" i="5"/>
  <c r="AB312" i="5"/>
  <c r="X312" i="5"/>
  <c r="V312" i="5"/>
  <c r="T312" i="5"/>
  <c r="R312" i="5"/>
  <c r="P312" i="5"/>
  <c r="M312" i="5"/>
  <c r="J312" i="5"/>
  <c r="H312" i="5"/>
  <c r="G312" i="5"/>
  <c r="E312" i="5"/>
  <c r="C312" i="5"/>
  <c r="A312" i="5"/>
  <c r="AG311" i="5"/>
  <c r="AE311" i="5"/>
  <c r="AB311" i="5"/>
  <c r="X311" i="5"/>
  <c r="V311" i="5"/>
  <c r="T311" i="5"/>
  <c r="R311" i="5"/>
  <c r="P311" i="5"/>
  <c r="M311" i="5"/>
  <c r="J311" i="5"/>
  <c r="H311" i="5"/>
  <c r="G311" i="5"/>
  <c r="E311" i="5"/>
  <c r="C311" i="5"/>
  <c r="A311" i="5"/>
  <c r="AG310" i="5"/>
  <c r="AE310" i="5"/>
  <c r="AB310" i="5"/>
  <c r="X310" i="5"/>
  <c r="V310" i="5"/>
  <c r="T310" i="5"/>
  <c r="R310" i="5"/>
  <c r="P310" i="5"/>
  <c r="M310" i="5"/>
  <c r="J310" i="5"/>
  <c r="H310" i="5"/>
  <c r="G310" i="5"/>
  <c r="E310" i="5"/>
  <c r="C310" i="5"/>
  <c r="A310" i="5"/>
  <c r="AG309" i="5"/>
  <c r="X309" i="5"/>
  <c r="V309" i="5"/>
  <c r="T309" i="5"/>
  <c r="AE309" i="5" s="1"/>
  <c r="R309" i="5"/>
  <c r="P309" i="5"/>
  <c r="M309" i="5"/>
  <c r="J309" i="5"/>
  <c r="H309" i="5"/>
  <c r="G309" i="5"/>
  <c r="E309" i="5"/>
  <c r="C309" i="5"/>
  <c r="A309" i="5"/>
  <c r="AG308" i="5"/>
  <c r="X308" i="5"/>
  <c r="V308" i="5"/>
  <c r="T308" i="5"/>
  <c r="AE308" i="5" s="1"/>
  <c r="R308" i="5"/>
  <c r="P308" i="5"/>
  <c r="M308" i="5"/>
  <c r="J308" i="5"/>
  <c r="H308" i="5"/>
  <c r="G308" i="5"/>
  <c r="E308" i="5"/>
  <c r="C308" i="5"/>
  <c r="A308" i="5"/>
  <c r="AG307" i="5"/>
  <c r="X307" i="5"/>
  <c r="V307" i="5"/>
  <c r="T307" i="5"/>
  <c r="AE307" i="5" s="1"/>
  <c r="R307" i="5"/>
  <c r="P307" i="5"/>
  <c r="M307" i="5"/>
  <c r="J307" i="5"/>
  <c r="H307" i="5"/>
  <c r="G307" i="5"/>
  <c r="E307" i="5"/>
  <c r="C307" i="5"/>
  <c r="A307" i="5"/>
  <c r="AG306" i="5"/>
  <c r="X306" i="5"/>
  <c r="V306" i="5"/>
  <c r="T306" i="5"/>
  <c r="AE306" i="5" s="1"/>
  <c r="R306" i="5"/>
  <c r="P306" i="5"/>
  <c r="M306" i="5"/>
  <c r="J306" i="5"/>
  <c r="H306" i="5"/>
  <c r="G306" i="5"/>
  <c r="E306" i="5"/>
  <c r="C306" i="5"/>
  <c r="A306" i="5"/>
  <c r="AG305" i="5"/>
  <c r="AE305" i="5"/>
  <c r="X305" i="5"/>
  <c r="V305" i="5"/>
  <c r="T305" i="5"/>
  <c r="AB305" i="5" s="1"/>
  <c r="R305" i="5"/>
  <c r="P305" i="5"/>
  <c r="M305" i="5"/>
  <c r="J305" i="5"/>
  <c r="H305" i="5"/>
  <c r="G305" i="5"/>
  <c r="E305" i="5"/>
  <c r="C305" i="5"/>
  <c r="A305" i="5"/>
  <c r="AG304" i="5"/>
  <c r="AE304" i="5"/>
  <c r="AB304" i="5"/>
  <c r="X304" i="5"/>
  <c r="V304" i="5"/>
  <c r="T304" i="5"/>
  <c r="R304" i="5"/>
  <c r="P304" i="5"/>
  <c r="M304" i="5"/>
  <c r="J304" i="5"/>
  <c r="H304" i="5"/>
  <c r="G304" i="5"/>
  <c r="E304" i="5"/>
  <c r="C304" i="5"/>
  <c r="A304" i="5"/>
  <c r="AG303" i="5"/>
  <c r="AE303" i="5"/>
  <c r="AB303" i="5"/>
  <c r="X303" i="5"/>
  <c r="V303" i="5"/>
  <c r="T303" i="5"/>
  <c r="R303" i="5"/>
  <c r="P303" i="5"/>
  <c r="M303" i="5"/>
  <c r="J303" i="5"/>
  <c r="H303" i="5"/>
  <c r="G303" i="5"/>
  <c r="E303" i="5"/>
  <c r="C303" i="5"/>
  <c r="A303" i="5"/>
  <c r="AG302" i="5"/>
  <c r="AE302" i="5"/>
  <c r="AB302" i="5"/>
  <c r="X302" i="5"/>
  <c r="V302" i="5"/>
  <c r="T302" i="5"/>
  <c r="R302" i="5"/>
  <c r="P302" i="5"/>
  <c r="M302" i="5"/>
  <c r="J302" i="5"/>
  <c r="H302" i="5"/>
  <c r="G302" i="5"/>
  <c r="E302" i="5"/>
  <c r="C302" i="5"/>
  <c r="A302" i="5"/>
  <c r="AG301" i="5"/>
  <c r="X301" i="5"/>
  <c r="V301" i="5"/>
  <c r="T301" i="5"/>
  <c r="AE301" i="5" s="1"/>
  <c r="R301" i="5"/>
  <c r="P301" i="5"/>
  <c r="M301" i="5"/>
  <c r="J301" i="5"/>
  <c r="H301" i="5"/>
  <c r="G301" i="5"/>
  <c r="E301" i="5"/>
  <c r="C301" i="5"/>
  <c r="A301" i="5"/>
  <c r="AG300" i="5"/>
  <c r="X300" i="5"/>
  <c r="V300" i="5"/>
  <c r="T300" i="5"/>
  <c r="AE300" i="5" s="1"/>
  <c r="R300" i="5"/>
  <c r="P300" i="5"/>
  <c r="M300" i="5"/>
  <c r="J300" i="5"/>
  <c r="H300" i="5"/>
  <c r="G300" i="5"/>
  <c r="E300" i="5"/>
  <c r="C300" i="5"/>
  <c r="A300" i="5"/>
  <c r="AG299" i="5"/>
  <c r="X299" i="5"/>
  <c r="V299" i="5"/>
  <c r="T299" i="5"/>
  <c r="AE299" i="5" s="1"/>
  <c r="R299" i="5"/>
  <c r="P299" i="5"/>
  <c r="M299" i="5"/>
  <c r="J299" i="5"/>
  <c r="H299" i="5"/>
  <c r="G299" i="5"/>
  <c r="E299" i="5"/>
  <c r="C299" i="5"/>
  <c r="A299" i="5"/>
  <c r="AG298" i="5"/>
  <c r="X298" i="5"/>
  <c r="V298" i="5"/>
  <c r="T298" i="5"/>
  <c r="AE298" i="5" s="1"/>
  <c r="R298" i="5"/>
  <c r="P298" i="5"/>
  <c r="M298" i="5"/>
  <c r="J298" i="5"/>
  <c r="H298" i="5"/>
  <c r="G298" i="5"/>
  <c r="E298" i="5"/>
  <c r="C298" i="5"/>
  <c r="A298" i="5"/>
  <c r="AG297" i="5"/>
  <c r="AE297" i="5"/>
  <c r="X297" i="5"/>
  <c r="V297" i="5"/>
  <c r="T297" i="5"/>
  <c r="AB297" i="5" s="1"/>
  <c r="R297" i="5"/>
  <c r="P297" i="5"/>
  <c r="M297" i="5"/>
  <c r="J297" i="5"/>
  <c r="H297" i="5"/>
  <c r="G297" i="5"/>
  <c r="E297" i="5"/>
  <c r="C297" i="5"/>
  <c r="A297" i="5"/>
  <c r="AG296" i="5"/>
  <c r="AE296" i="5"/>
  <c r="AB296" i="5"/>
  <c r="X296" i="5"/>
  <c r="V296" i="5"/>
  <c r="T296" i="5"/>
  <c r="R296" i="5"/>
  <c r="P296" i="5"/>
  <c r="M296" i="5"/>
  <c r="J296" i="5"/>
  <c r="H296" i="5"/>
  <c r="G296" i="5"/>
  <c r="E296" i="5"/>
  <c r="C296" i="5"/>
  <c r="A296" i="5"/>
  <c r="AG295" i="5"/>
  <c r="AE295" i="5"/>
  <c r="AB295" i="5"/>
  <c r="X295" i="5"/>
  <c r="V295" i="5"/>
  <c r="T295" i="5"/>
  <c r="R295" i="5"/>
  <c r="P295" i="5"/>
  <c r="M295" i="5"/>
  <c r="J295" i="5"/>
  <c r="H295" i="5"/>
  <c r="G295" i="5"/>
  <c r="E295" i="5"/>
  <c r="C295" i="5"/>
  <c r="A295" i="5"/>
  <c r="AG294" i="5"/>
  <c r="AE294" i="5"/>
  <c r="AB294" i="5"/>
  <c r="X294" i="5"/>
  <c r="V294" i="5"/>
  <c r="T294" i="5"/>
  <c r="R294" i="5"/>
  <c r="P294" i="5"/>
  <c r="M294" i="5"/>
  <c r="J294" i="5"/>
  <c r="H294" i="5"/>
  <c r="G294" i="5"/>
  <c r="E294" i="5"/>
  <c r="C294" i="5"/>
  <c r="A294" i="5"/>
  <c r="AG293" i="5"/>
  <c r="X293" i="5"/>
  <c r="V293" i="5"/>
  <c r="T293" i="5"/>
  <c r="AE293" i="5" s="1"/>
  <c r="R293" i="5"/>
  <c r="P293" i="5"/>
  <c r="M293" i="5"/>
  <c r="J293" i="5"/>
  <c r="H293" i="5"/>
  <c r="G293" i="5"/>
  <c r="E293" i="5"/>
  <c r="C293" i="5"/>
  <c r="A293" i="5"/>
  <c r="AG292" i="5"/>
  <c r="X292" i="5"/>
  <c r="V292" i="5"/>
  <c r="T292" i="5"/>
  <c r="AE292" i="5" s="1"/>
  <c r="R292" i="5"/>
  <c r="P292" i="5"/>
  <c r="M292" i="5"/>
  <c r="J292" i="5"/>
  <c r="H292" i="5"/>
  <c r="G292" i="5"/>
  <c r="E292" i="5"/>
  <c r="C292" i="5"/>
  <c r="A292" i="5"/>
  <c r="AG291" i="5"/>
  <c r="X291" i="5"/>
  <c r="V291" i="5"/>
  <c r="T291" i="5"/>
  <c r="AE291" i="5" s="1"/>
  <c r="R291" i="5"/>
  <c r="P291" i="5"/>
  <c r="M291" i="5"/>
  <c r="J291" i="5"/>
  <c r="H291" i="5"/>
  <c r="G291" i="5"/>
  <c r="E291" i="5"/>
  <c r="C291" i="5"/>
  <c r="A291" i="5"/>
  <c r="AG290" i="5"/>
  <c r="X290" i="5"/>
  <c r="V290" i="5"/>
  <c r="T290" i="5"/>
  <c r="AE290" i="5" s="1"/>
  <c r="R290" i="5"/>
  <c r="P290" i="5"/>
  <c r="M290" i="5"/>
  <c r="J290" i="5"/>
  <c r="H290" i="5"/>
  <c r="G290" i="5"/>
  <c r="E290" i="5"/>
  <c r="C290" i="5"/>
  <c r="A290" i="5"/>
  <c r="AG289" i="5"/>
  <c r="AE289" i="5"/>
  <c r="X289" i="5"/>
  <c r="V289" i="5"/>
  <c r="T289" i="5"/>
  <c r="AB289" i="5" s="1"/>
  <c r="R289" i="5"/>
  <c r="P289" i="5"/>
  <c r="M289" i="5"/>
  <c r="J289" i="5"/>
  <c r="H289" i="5"/>
  <c r="G289" i="5"/>
  <c r="E289" i="5"/>
  <c r="C289" i="5"/>
  <c r="A289" i="5"/>
  <c r="AG288" i="5"/>
  <c r="AE288" i="5"/>
  <c r="AB288" i="5"/>
  <c r="X288" i="5"/>
  <c r="V288" i="5"/>
  <c r="T288" i="5"/>
  <c r="R288" i="5"/>
  <c r="P288" i="5"/>
  <c r="M288" i="5"/>
  <c r="J288" i="5"/>
  <c r="H288" i="5"/>
  <c r="G288" i="5"/>
  <c r="E288" i="5"/>
  <c r="C288" i="5"/>
  <c r="A288" i="5"/>
  <c r="AG287" i="5"/>
  <c r="AE287" i="5"/>
  <c r="AB287" i="5"/>
  <c r="X287" i="5"/>
  <c r="V287" i="5"/>
  <c r="T287" i="5"/>
  <c r="R287" i="5"/>
  <c r="P287" i="5"/>
  <c r="M287" i="5"/>
  <c r="J287" i="5"/>
  <c r="H287" i="5"/>
  <c r="G287" i="5"/>
  <c r="E287" i="5"/>
  <c r="C287" i="5"/>
  <c r="A287" i="5"/>
  <c r="AG286" i="5"/>
  <c r="AE286" i="5"/>
  <c r="AB286" i="5"/>
  <c r="X286" i="5"/>
  <c r="V286" i="5"/>
  <c r="T286" i="5"/>
  <c r="R286" i="5"/>
  <c r="P286" i="5"/>
  <c r="M286" i="5"/>
  <c r="J286" i="5"/>
  <c r="H286" i="5"/>
  <c r="G286" i="5"/>
  <c r="E286" i="5"/>
  <c r="C286" i="5"/>
  <c r="A286" i="5"/>
  <c r="AG285" i="5"/>
  <c r="X285" i="5"/>
  <c r="V285" i="5"/>
  <c r="T285" i="5"/>
  <c r="AE285" i="5" s="1"/>
  <c r="R285" i="5"/>
  <c r="P285" i="5"/>
  <c r="M285" i="5"/>
  <c r="J285" i="5"/>
  <c r="H285" i="5"/>
  <c r="G285" i="5"/>
  <c r="E285" i="5"/>
  <c r="C285" i="5"/>
  <c r="A285" i="5"/>
  <c r="AG284" i="5"/>
  <c r="X284" i="5"/>
  <c r="V284" i="5"/>
  <c r="T284" i="5"/>
  <c r="AE284" i="5" s="1"/>
  <c r="R284" i="5"/>
  <c r="P284" i="5"/>
  <c r="M284" i="5"/>
  <c r="J284" i="5"/>
  <c r="H284" i="5"/>
  <c r="G284" i="5"/>
  <c r="E284" i="5"/>
  <c r="C284" i="5"/>
  <c r="A284" i="5"/>
  <c r="AG283" i="5"/>
  <c r="X283" i="5"/>
  <c r="V283" i="5"/>
  <c r="T283" i="5"/>
  <c r="AE283" i="5" s="1"/>
  <c r="R283" i="5"/>
  <c r="P283" i="5"/>
  <c r="M283" i="5"/>
  <c r="J283" i="5"/>
  <c r="H283" i="5"/>
  <c r="G283" i="5"/>
  <c r="E283" i="5"/>
  <c r="C283" i="5"/>
  <c r="A283" i="5"/>
  <c r="AG282" i="5"/>
  <c r="X282" i="5"/>
  <c r="V282" i="5"/>
  <c r="T282" i="5"/>
  <c r="AE282" i="5" s="1"/>
  <c r="R282" i="5"/>
  <c r="P282" i="5"/>
  <c r="M282" i="5"/>
  <c r="J282" i="5"/>
  <c r="H282" i="5"/>
  <c r="G282" i="5"/>
  <c r="E282" i="5"/>
  <c r="C282" i="5"/>
  <c r="A282" i="5"/>
  <c r="AG281" i="5"/>
  <c r="AE281" i="5"/>
  <c r="X281" i="5"/>
  <c r="V281" i="5"/>
  <c r="T281" i="5"/>
  <c r="AB281" i="5" s="1"/>
  <c r="R281" i="5"/>
  <c r="P281" i="5"/>
  <c r="M281" i="5"/>
  <c r="J281" i="5"/>
  <c r="H281" i="5"/>
  <c r="G281" i="5"/>
  <c r="E281" i="5"/>
  <c r="C281" i="5"/>
  <c r="A281" i="5"/>
  <c r="AG280" i="5"/>
  <c r="AE280" i="5"/>
  <c r="AB280" i="5"/>
  <c r="X280" i="5"/>
  <c r="V280" i="5"/>
  <c r="T280" i="5"/>
  <c r="R280" i="5"/>
  <c r="P280" i="5"/>
  <c r="M280" i="5"/>
  <c r="J280" i="5"/>
  <c r="H280" i="5"/>
  <c r="G280" i="5"/>
  <c r="E280" i="5"/>
  <c r="C280" i="5"/>
  <c r="A280" i="5"/>
  <c r="AG279" i="5"/>
  <c r="AE279" i="5"/>
  <c r="AB279" i="5"/>
  <c r="X279" i="5"/>
  <c r="V279" i="5"/>
  <c r="T279" i="5"/>
  <c r="R279" i="5"/>
  <c r="P279" i="5"/>
  <c r="M279" i="5"/>
  <c r="J279" i="5"/>
  <c r="H279" i="5"/>
  <c r="G279" i="5"/>
  <c r="E279" i="5"/>
  <c r="C279" i="5"/>
  <c r="A279" i="5"/>
  <c r="AG278" i="5"/>
  <c r="AE278" i="5"/>
  <c r="AB278" i="5"/>
  <c r="X278" i="5"/>
  <c r="V278" i="5"/>
  <c r="T278" i="5"/>
  <c r="R278" i="5"/>
  <c r="P278" i="5"/>
  <c r="M278" i="5"/>
  <c r="J278" i="5"/>
  <c r="H278" i="5"/>
  <c r="G278" i="5"/>
  <c r="E278" i="5"/>
  <c r="C278" i="5"/>
  <c r="A278" i="5"/>
  <c r="AG277" i="5"/>
  <c r="X277" i="5"/>
  <c r="V277" i="5"/>
  <c r="T277" i="5"/>
  <c r="AE277" i="5" s="1"/>
  <c r="R277" i="5"/>
  <c r="P277" i="5"/>
  <c r="M277" i="5"/>
  <c r="J277" i="5"/>
  <c r="H277" i="5"/>
  <c r="G277" i="5"/>
  <c r="E277" i="5"/>
  <c r="C277" i="5"/>
  <c r="A277" i="5"/>
  <c r="AG276" i="5"/>
  <c r="X276" i="5"/>
  <c r="V276" i="5"/>
  <c r="T276" i="5"/>
  <c r="AE276" i="5" s="1"/>
  <c r="R276" i="5"/>
  <c r="P276" i="5"/>
  <c r="M276" i="5"/>
  <c r="J276" i="5"/>
  <c r="H276" i="5"/>
  <c r="G276" i="5"/>
  <c r="E276" i="5"/>
  <c r="C276" i="5"/>
  <c r="A276" i="5"/>
  <c r="AG275" i="5"/>
  <c r="X275" i="5"/>
  <c r="V275" i="5"/>
  <c r="T275" i="5"/>
  <c r="AE275" i="5" s="1"/>
  <c r="R275" i="5"/>
  <c r="P275" i="5"/>
  <c r="M275" i="5"/>
  <c r="J275" i="5"/>
  <c r="H275" i="5"/>
  <c r="G275" i="5"/>
  <c r="E275" i="5"/>
  <c r="C275" i="5"/>
  <c r="A275" i="5"/>
  <c r="AG274" i="5"/>
  <c r="X274" i="5"/>
  <c r="V274" i="5"/>
  <c r="T274" i="5"/>
  <c r="AE274" i="5" s="1"/>
  <c r="R274" i="5"/>
  <c r="P274" i="5"/>
  <c r="M274" i="5"/>
  <c r="J274" i="5"/>
  <c r="H274" i="5"/>
  <c r="G274" i="5"/>
  <c r="E274" i="5"/>
  <c r="C274" i="5"/>
  <c r="A274" i="5"/>
  <c r="AG273" i="5"/>
  <c r="AE273" i="5"/>
  <c r="X273" i="5"/>
  <c r="V273" i="5"/>
  <c r="T273" i="5"/>
  <c r="AB273" i="5" s="1"/>
  <c r="R273" i="5"/>
  <c r="P273" i="5"/>
  <c r="M273" i="5"/>
  <c r="J273" i="5"/>
  <c r="H273" i="5"/>
  <c r="G273" i="5"/>
  <c r="E273" i="5"/>
  <c r="C273" i="5"/>
  <c r="A273" i="5"/>
  <c r="AG272" i="5"/>
  <c r="AE272" i="5"/>
  <c r="AB272" i="5"/>
  <c r="X272" i="5"/>
  <c r="V272" i="5"/>
  <c r="T272" i="5"/>
  <c r="R272" i="5"/>
  <c r="P272" i="5"/>
  <c r="M272" i="5"/>
  <c r="J272" i="5"/>
  <c r="H272" i="5"/>
  <c r="G272" i="5"/>
  <c r="E272" i="5"/>
  <c r="C272" i="5"/>
  <c r="A272" i="5"/>
  <c r="AG271" i="5"/>
  <c r="AE271" i="5"/>
  <c r="AB271" i="5"/>
  <c r="X271" i="5"/>
  <c r="V271" i="5"/>
  <c r="T271" i="5"/>
  <c r="R271" i="5"/>
  <c r="P271" i="5"/>
  <c r="M271" i="5"/>
  <c r="J271" i="5"/>
  <c r="H271" i="5"/>
  <c r="G271" i="5"/>
  <c r="E271" i="5"/>
  <c r="C271" i="5"/>
  <c r="A271" i="5"/>
  <c r="AG270" i="5"/>
  <c r="AE270" i="5"/>
  <c r="AB270" i="5"/>
  <c r="X270" i="5"/>
  <c r="V270" i="5"/>
  <c r="T270" i="5"/>
  <c r="R270" i="5"/>
  <c r="P270" i="5"/>
  <c r="M270" i="5"/>
  <c r="J270" i="5"/>
  <c r="H270" i="5"/>
  <c r="G270" i="5"/>
  <c r="E270" i="5"/>
  <c r="C270" i="5"/>
  <c r="A270" i="5"/>
  <c r="AG269" i="5"/>
  <c r="X269" i="5"/>
  <c r="V269" i="5"/>
  <c r="T269" i="5"/>
  <c r="AE269" i="5" s="1"/>
  <c r="R269" i="5"/>
  <c r="P269" i="5"/>
  <c r="M269" i="5"/>
  <c r="J269" i="5"/>
  <c r="H269" i="5"/>
  <c r="G269" i="5"/>
  <c r="E269" i="5"/>
  <c r="C269" i="5"/>
  <c r="A269" i="5"/>
  <c r="AG268" i="5"/>
  <c r="X268" i="5"/>
  <c r="V268" i="5"/>
  <c r="T268" i="5"/>
  <c r="AE268" i="5" s="1"/>
  <c r="R268" i="5"/>
  <c r="P268" i="5"/>
  <c r="M268" i="5"/>
  <c r="J268" i="5"/>
  <c r="H268" i="5"/>
  <c r="G268" i="5"/>
  <c r="E268" i="5"/>
  <c r="C268" i="5"/>
  <c r="A268" i="5"/>
  <c r="AG267" i="5"/>
  <c r="X267" i="5"/>
  <c r="V267" i="5"/>
  <c r="T267" i="5"/>
  <c r="AE267" i="5" s="1"/>
  <c r="R267" i="5"/>
  <c r="P267" i="5"/>
  <c r="M267" i="5"/>
  <c r="J267" i="5"/>
  <c r="H267" i="5"/>
  <c r="G267" i="5"/>
  <c r="E267" i="5"/>
  <c r="C267" i="5"/>
  <c r="A267" i="5"/>
  <c r="AG266" i="5"/>
  <c r="X266" i="5"/>
  <c r="V266" i="5"/>
  <c r="T266" i="5"/>
  <c r="AE266" i="5" s="1"/>
  <c r="R266" i="5"/>
  <c r="P266" i="5"/>
  <c r="M266" i="5"/>
  <c r="J266" i="5"/>
  <c r="H266" i="5"/>
  <c r="G266" i="5"/>
  <c r="E266" i="5"/>
  <c r="C266" i="5"/>
  <c r="A266" i="5"/>
  <c r="AG265" i="5"/>
  <c r="AE265" i="5"/>
  <c r="X265" i="5"/>
  <c r="V265" i="5"/>
  <c r="T265" i="5"/>
  <c r="AB265" i="5" s="1"/>
  <c r="R265" i="5"/>
  <c r="P265" i="5"/>
  <c r="M265" i="5"/>
  <c r="J265" i="5"/>
  <c r="H265" i="5"/>
  <c r="G265" i="5"/>
  <c r="E265" i="5"/>
  <c r="C265" i="5"/>
  <c r="A265" i="5"/>
  <c r="AG264" i="5"/>
  <c r="AE264" i="5"/>
  <c r="AB264" i="5"/>
  <c r="X264" i="5"/>
  <c r="V264" i="5"/>
  <c r="T264" i="5"/>
  <c r="R264" i="5"/>
  <c r="P264" i="5"/>
  <c r="M264" i="5"/>
  <c r="J264" i="5"/>
  <c r="H264" i="5"/>
  <c r="G264" i="5"/>
  <c r="E264" i="5"/>
  <c r="C264" i="5"/>
  <c r="A264" i="5"/>
  <c r="AG263" i="5"/>
  <c r="AE263" i="5"/>
  <c r="AB263" i="5"/>
  <c r="X263" i="5"/>
  <c r="V263" i="5"/>
  <c r="T263" i="5"/>
  <c r="R263" i="5"/>
  <c r="P263" i="5"/>
  <c r="M263" i="5"/>
  <c r="J263" i="5"/>
  <c r="H263" i="5"/>
  <c r="G263" i="5"/>
  <c r="E263" i="5"/>
  <c r="C263" i="5"/>
  <c r="A263" i="5"/>
  <c r="AG262" i="5"/>
  <c r="AE262" i="5"/>
  <c r="AB262" i="5"/>
  <c r="X262" i="5"/>
  <c r="V262" i="5"/>
  <c r="T262" i="5"/>
  <c r="R262" i="5"/>
  <c r="P262" i="5"/>
  <c r="M262" i="5"/>
  <c r="J262" i="5"/>
  <c r="H262" i="5"/>
  <c r="G262" i="5"/>
  <c r="E262" i="5"/>
  <c r="C262" i="5"/>
  <c r="A262" i="5"/>
  <c r="AG261" i="5"/>
  <c r="X261" i="5"/>
  <c r="V261" i="5"/>
  <c r="T261" i="5"/>
  <c r="AE261" i="5" s="1"/>
  <c r="R261" i="5"/>
  <c r="P261" i="5"/>
  <c r="M261" i="5"/>
  <c r="J261" i="5"/>
  <c r="H261" i="5"/>
  <c r="G261" i="5"/>
  <c r="E261" i="5"/>
  <c r="C261" i="5"/>
  <c r="A261" i="5"/>
  <c r="AG260" i="5"/>
  <c r="X260" i="5"/>
  <c r="V260" i="5"/>
  <c r="T260" i="5"/>
  <c r="AE260" i="5" s="1"/>
  <c r="R260" i="5"/>
  <c r="P260" i="5"/>
  <c r="M260" i="5"/>
  <c r="J260" i="5"/>
  <c r="H260" i="5"/>
  <c r="G260" i="5"/>
  <c r="E260" i="5"/>
  <c r="C260" i="5"/>
  <c r="A260" i="5"/>
  <c r="AG259" i="5"/>
  <c r="X259" i="5"/>
  <c r="V259" i="5"/>
  <c r="T259" i="5"/>
  <c r="AE259" i="5" s="1"/>
  <c r="R259" i="5"/>
  <c r="P259" i="5"/>
  <c r="M259" i="5"/>
  <c r="J259" i="5"/>
  <c r="H259" i="5"/>
  <c r="G259" i="5"/>
  <c r="E259" i="5"/>
  <c r="C259" i="5"/>
  <c r="A259" i="5"/>
  <c r="AG258" i="5"/>
  <c r="X258" i="5"/>
  <c r="V258" i="5"/>
  <c r="T258" i="5"/>
  <c r="AE258" i="5" s="1"/>
  <c r="R258" i="5"/>
  <c r="P258" i="5"/>
  <c r="M258" i="5"/>
  <c r="J258" i="5"/>
  <c r="H258" i="5"/>
  <c r="G258" i="5"/>
  <c r="E258" i="5"/>
  <c r="C258" i="5"/>
  <c r="A258" i="5"/>
  <c r="AG257" i="5"/>
  <c r="AE257" i="5"/>
  <c r="X257" i="5"/>
  <c r="V257" i="5"/>
  <c r="T257" i="5"/>
  <c r="AB257" i="5" s="1"/>
  <c r="R257" i="5"/>
  <c r="P257" i="5"/>
  <c r="M257" i="5"/>
  <c r="J257" i="5"/>
  <c r="H257" i="5"/>
  <c r="G257" i="5"/>
  <c r="E257" i="5"/>
  <c r="C257" i="5"/>
  <c r="A257" i="5"/>
  <c r="AG256" i="5"/>
  <c r="AE256" i="5"/>
  <c r="AB256" i="5"/>
  <c r="X256" i="5"/>
  <c r="V256" i="5"/>
  <c r="T256" i="5"/>
  <c r="R256" i="5"/>
  <c r="P256" i="5"/>
  <c r="M256" i="5"/>
  <c r="J256" i="5"/>
  <c r="H256" i="5"/>
  <c r="G256" i="5"/>
  <c r="E256" i="5"/>
  <c r="C256" i="5"/>
  <c r="A256" i="5"/>
  <c r="AG255" i="5"/>
  <c r="AE255" i="5"/>
  <c r="AB255" i="5"/>
  <c r="X255" i="5"/>
  <c r="V255" i="5"/>
  <c r="T255" i="5"/>
  <c r="R255" i="5"/>
  <c r="P255" i="5"/>
  <c r="M255" i="5"/>
  <c r="J255" i="5"/>
  <c r="H255" i="5"/>
  <c r="G255" i="5"/>
  <c r="E255" i="5"/>
  <c r="C255" i="5"/>
  <c r="A255" i="5"/>
  <c r="AG254" i="5"/>
  <c r="AE254" i="5"/>
  <c r="AB254" i="5"/>
  <c r="X254" i="5"/>
  <c r="V254" i="5"/>
  <c r="T254" i="5"/>
  <c r="R254" i="5"/>
  <c r="P254" i="5"/>
  <c r="M254" i="5"/>
  <c r="J254" i="5"/>
  <c r="H254" i="5"/>
  <c r="G254" i="5"/>
  <c r="E254" i="5"/>
  <c r="C254" i="5"/>
  <c r="A254" i="5"/>
  <c r="AG253" i="5"/>
  <c r="X253" i="5"/>
  <c r="V253" i="5"/>
  <c r="T253" i="5"/>
  <c r="AE253" i="5" s="1"/>
  <c r="R253" i="5"/>
  <c r="P253" i="5"/>
  <c r="M253" i="5"/>
  <c r="J253" i="5"/>
  <c r="H253" i="5"/>
  <c r="G253" i="5"/>
  <c r="E253" i="5"/>
  <c r="C253" i="5"/>
  <c r="A253" i="5"/>
  <c r="AG252" i="5"/>
  <c r="X252" i="5"/>
  <c r="V252" i="5"/>
  <c r="T252" i="5"/>
  <c r="AE252" i="5" s="1"/>
  <c r="R252" i="5"/>
  <c r="P252" i="5"/>
  <c r="M252" i="5"/>
  <c r="J252" i="5"/>
  <c r="H252" i="5"/>
  <c r="G252" i="5"/>
  <c r="E252" i="5"/>
  <c r="C252" i="5"/>
  <c r="A252" i="5"/>
  <c r="AG251" i="5"/>
  <c r="X251" i="5"/>
  <c r="V251" i="5"/>
  <c r="T251" i="5"/>
  <c r="AE251" i="5" s="1"/>
  <c r="R251" i="5"/>
  <c r="P251" i="5"/>
  <c r="M251" i="5"/>
  <c r="J251" i="5"/>
  <c r="H251" i="5"/>
  <c r="G251" i="5"/>
  <c r="E251" i="5"/>
  <c r="C251" i="5"/>
  <c r="A251" i="5"/>
  <c r="AG250" i="5"/>
  <c r="X250" i="5"/>
  <c r="V250" i="5"/>
  <c r="T250" i="5"/>
  <c r="AE250" i="5" s="1"/>
  <c r="R250" i="5"/>
  <c r="P250" i="5"/>
  <c r="M250" i="5"/>
  <c r="J250" i="5"/>
  <c r="H250" i="5"/>
  <c r="G250" i="5"/>
  <c r="E250" i="5"/>
  <c r="C250" i="5"/>
  <c r="A250" i="5"/>
  <c r="AG249" i="5"/>
  <c r="AE249" i="5"/>
  <c r="X249" i="5"/>
  <c r="V249" i="5"/>
  <c r="T249" i="5"/>
  <c r="AB249" i="5" s="1"/>
  <c r="R249" i="5"/>
  <c r="P249" i="5"/>
  <c r="M249" i="5"/>
  <c r="J249" i="5"/>
  <c r="H249" i="5"/>
  <c r="G249" i="5"/>
  <c r="E249" i="5"/>
  <c r="C249" i="5"/>
  <c r="A249" i="5"/>
  <c r="AG248" i="5"/>
  <c r="AE248" i="5"/>
  <c r="AB248" i="5"/>
  <c r="X248" i="5"/>
  <c r="V248" i="5"/>
  <c r="T248" i="5"/>
  <c r="R248" i="5"/>
  <c r="P248" i="5"/>
  <c r="M248" i="5"/>
  <c r="J248" i="5"/>
  <c r="H248" i="5"/>
  <c r="G248" i="5"/>
  <c r="E248" i="5"/>
  <c r="C248" i="5"/>
  <c r="A248" i="5"/>
  <c r="AG247" i="5"/>
  <c r="AE247" i="5"/>
  <c r="AB247" i="5"/>
  <c r="X247" i="5"/>
  <c r="V247" i="5"/>
  <c r="T247" i="5"/>
  <c r="R247" i="5"/>
  <c r="P247" i="5"/>
  <c r="M247" i="5"/>
  <c r="J247" i="5"/>
  <c r="H247" i="5"/>
  <c r="G247" i="5"/>
  <c r="E247" i="5"/>
  <c r="C247" i="5"/>
  <c r="A247" i="5"/>
  <c r="AG246" i="5"/>
  <c r="AE246" i="5"/>
  <c r="AB246" i="5"/>
  <c r="X246" i="5"/>
  <c r="V246" i="5"/>
  <c r="T246" i="5"/>
  <c r="R246" i="5"/>
  <c r="P246" i="5"/>
  <c r="M246" i="5"/>
  <c r="J246" i="5"/>
  <c r="H246" i="5"/>
  <c r="G246" i="5"/>
  <c r="E246" i="5"/>
  <c r="C246" i="5"/>
  <c r="A246" i="5"/>
  <c r="AG245" i="5"/>
  <c r="X245" i="5"/>
  <c r="V245" i="5"/>
  <c r="T245" i="5"/>
  <c r="AE245" i="5" s="1"/>
  <c r="R245" i="5"/>
  <c r="P245" i="5"/>
  <c r="M245" i="5"/>
  <c r="J245" i="5"/>
  <c r="H245" i="5"/>
  <c r="G245" i="5"/>
  <c r="E245" i="5"/>
  <c r="C245" i="5"/>
  <c r="A245" i="5"/>
  <c r="AG244" i="5"/>
  <c r="X244" i="5"/>
  <c r="V244" i="5"/>
  <c r="T244" i="5"/>
  <c r="AE244" i="5" s="1"/>
  <c r="R244" i="5"/>
  <c r="P244" i="5"/>
  <c r="M244" i="5"/>
  <c r="J244" i="5"/>
  <c r="H244" i="5"/>
  <c r="G244" i="5"/>
  <c r="E244" i="5"/>
  <c r="C244" i="5"/>
  <c r="A244" i="5"/>
  <c r="AG243" i="5"/>
  <c r="X243" i="5"/>
  <c r="V243" i="5"/>
  <c r="T243" i="5"/>
  <c r="AE243" i="5" s="1"/>
  <c r="R243" i="5"/>
  <c r="P243" i="5"/>
  <c r="M243" i="5"/>
  <c r="J243" i="5"/>
  <c r="H243" i="5"/>
  <c r="G243" i="5"/>
  <c r="E243" i="5"/>
  <c r="C243" i="5"/>
  <c r="A243" i="5"/>
  <c r="AG242" i="5"/>
  <c r="X242" i="5"/>
  <c r="V242" i="5"/>
  <c r="T242" i="5"/>
  <c r="AE242" i="5" s="1"/>
  <c r="R242" i="5"/>
  <c r="P242" i="5"/>
  <c r="M242" i="5"/>
  <c r="J242" i="5"/>
  <c r="H242" i="5"/>
  <c r="G242" i="5"/>
  <c r="E242" i="5"/>
  <c r="C242" i="5"/>
  <c r="A242" i="5"/>
  <c r="AG241" i="5"/>
  <c r="AE241" i="5"/>
  <c r="X241" i="5"/>
  <c r="V241" i="5"/>
  <c r="T241" i="5"/>
  <c r="AB241" i="5" s="1"/>
  <c r="R241" i="5"/>
  <c r="P241" i="5"/>
  <c r="M241" i="5"/>
  <c r="J241" i="5"/>
  <c r="H241" i="5"/>
  <c r="G241" i="5"/>
  <c r="E241" i="5"/>
  <c r="C241" i="5"/>
  <c r="A241" i="5"/>
  <c r="AG240" i="5"/>
  <c r="AE240" i="5"/>
  <c r="AB240" i="5"/>
  <c r="X240" i="5"/>
  <c r="V240" i="5"/>
  <c r="T240" i="5"/>
  <c r="R240" i="5"/>
  <c r="P240" i="5"/>
  <c r="M240" i="5"/>
  <c r="J240" i="5"/>
  <c r="H240" i="5"/>
  <c r="G240" i="5"/>
  <c r="E240" i="5"/>
  <c r="C240" i="5"/>
  <c r="A240" i="5"/>
  <c r="AG239" i="5"/>
  <c r="AE239" i="5"/>
  <c r="AB239" i="5"/>
  <c r="X239" i="5"/>
  <c r="V239" i="5"/>
  <c r="T239" i="5"/>
  <c r="R239" i="5"/>
  <c r="P239" i="5"/>
  <c r="M239" i="5"/>
  <c r="J239" i="5"/>
  <c r="H239" i="5"/>
  <c r="G239" i="5"/>
  <c r="E239" i="5"/>
  <c r="C239" i="5"/>
  <c r="A239" i="5"/>
  <c r="AG238" i="5"/>
  <c r="AE238" i="5"/>
  <c r="AB238" i="5"/>
  <c r="X238" i="5"/>
  <c r="V238" i="5"/>
  <c r="T238" i="5"/>
  <c r="R238" i="5"/>
  <c r="P238" i="5"/>
  <c r="M238" i="5"/>
  <c r="J238" i="5"/>
  <c r="H238" i="5"/>
  <c r="G238" i="5"/>
  <c r="E238" i="5"/>
  <c r="C238" i="5"/>
  <c r="A238" i="5"/>
  <c r="AG237" i="5"/>
  <c r="X237" i="5"/>
  <c r="V237" i="5"/>
  <c r="T237" i="5"/>
  <c r="AE237" i="5" s="1"/>
  <c r="R237" i="5"/>
  <c r="P237" i="5"/>
  <c r="M237" i="5"/>
  <c r="J237" i="5"/>
  <c r="H237" i="5"/>
  <c r="G237" i="5"/>
  <c r="E237" i="5"/>
  <c r="C237" i="5"/>
  <c r="A237" i="5"/>
  <c r="AG236" i="5"/>
  <c r="X236" i="5"/>
  <c r="V236" i="5"/>
  <c r="T236" i="5"/>
  <c r="AE236" i="5" s="1"/>
  <c r="R236" i="5"/>
  <c r="P236" i="5"/>
  <c r="M236" i="5"/>
  <c r="J236" i="5"/>
  <c r="H236" i="5"/>
  <c r="G236" i="5"/>
  <c r="E236" i="5"/>
  <c r="C236" i="5"/>
  <c r="A236" i="5"/>
  <c r="AG235" i="5"/>
  <c r="X235" i="5"/>
  <c r="V235" i="5"/>
  <c r="T235" i="5"/>
  <c r="AE235" i="5" s="1"/>
  <c r="R235" i="5"/>
  <c r="P235" i="5"/>
  <c r="M235" i="5"/>
  <c r="J235" i="5"/>
  <c r="H235" i="5"/>
  <c r="G235" i="5"/>
  <c r="E235" i="5"/>
  <c r="C235" i="5"/>
  <c r="A235" i="5"/>
  <c r="AG234" i="5"/>
  <c r="X234" i="5"/>
  <c r="V234" i="5"/>
  <c r="T234" i="5"/>
  <c r="AE234" i="5" s="1"/>
  <c r="R234" i="5"/>
  <c r="P234" i="5"/>
  <c r="M234" i="5"/>
  <c r="J234" i="5"/>
  <c r="H234" i="5"/>
  <c r="G234" i="5"/>
  <c r="E234" i="5"/>
  <c r="C234" i="5"/>
  <c r="A234" i="5"/>
  <c r="AG233" i="5"/>
  <c r="AE233" i="5"/>
  <c r="X233" i="5"/>
  <c r="V233" i="5"/>
  <c r="T233" i="5"/>
  <c r="AB233" i="5" s="1"/>
  <c r="R233" i="5"/>
  <c r="P233" i="5"/>
  <c r="M233" i="5"/>
  <c r="J233" i="5"/>
  <c r="H233" i="5"/>
  <c r="G233" i="5"/>
  <c r="E233" i="5"/>
  <c r="C233" i="5"/>
  <c r="A233" i="5"/>
  <c r="AG232" i="5"/>
  <c r="AE232" i="5"/>
  <c r="AB232" i="5"/>
  <c r="X232" i="5"/>
  <c r="V232" i="5"/>
  <c r="T232" i="5"/>
  <c r="R232" i="5"/>
  <c r="P232" i="5"/>
  <c r="M232" i="5"/>
  <c r="J232" i="5"/>
  <c r="H232" i="5"/>
  <c r="G232" i="5"/>
  <c r="E232" i="5"/>
  <c r="C232" i="5"/>
  <c r="A232" i="5"/>
  <c r="AG231" i="5"/>
  <c r="AE231" i="5"/>
  <c r="AB231" i="5"/>
  <c r="X231" i="5"/>
  <c r="V231" i="5"/>
  <c r="T231" i="5"/>
  <c r="R231" i="5"/>
  <c r="P231" i="5"/>
  <c r="M231" i="5"/>
  <c r="J231" i="5"/>
  <c r="H231" i="5"/>
  <c r="G231" i="5"/>
  <c r="E231" i="5"/>
  <c r="C231" i="5"/>
  <c r="A231" i="5"/>
  <c r="AG230" i="5"/>
  <c r="AE230" i="5"/>
  <c r="AB230" i="5"/>
  <c r="X230" i="5"/>
  <c r="V230" i="5"/>
  <c r="T230" i="5"/>
  <c r="R230" i="5"/>
  <c r="P230" i="5"/>
  <c r="M230" i="5"/>
  <c r="J230" i="5"/>
  <c r="H230" i="5"/>
  <c r="G230" i="5"/>
  <c r="E230" i="5"/>
  <c r="C230" i="5"/>
  <c r="A230" i="5"/>
  <c r="AG229" i="5"/>
  <c r="X229" i="5"/>
  <c r="V229" i="5"/>
  <c r="T229" i="5"/>
  <c r="AE229" i="5" s="1"/>
  <c r="R229" i="5"/>
  <c r="P229" i="5"/>
  <c r="M229" i="5"/>
  <c r="J229" i="5"/>
  <c r="H229" i="5"/>
  <c r="G229" i="5"/>
  <c r="E229" i="5"/>
  <c r="C229" i="5"/>
  <c r="A229" i="5"/>
  <c r="AG228" i="5"/>
  <c r="X228" i="5"/>
  <c r="V228" i="5"/>
  <c r="T228" i="5"/>
  <c r="AE228" i="5" s="1"/>
  <c r="R228" i="5"/>
  <c r="P228" i="5"/>
  <c r="M228" i="5"/>
  <c r="J228" i="5"/>
  <c r="H228" i="5"/>
  <c r="G228" i="5"/>
  <c r="E228" i="5"/>
  <c r="C228" i="5"/>
  <c r="A228" i="5"/>
  <c r="AG227" i="5"/>
  <c r="X227" i="5"/>
  <c r="V227" i="5"/>
  <c r="T227" i="5"/>
  <c r="AE227" i="5" s="1"/>
  <c r="R227" i="5"/>
  <c r="P227" i="5"/>
  <c r="M227" i="5"/>
  <c r="J227" i="5"/>
  <c r="H227" i="5"/>
  <c r="G227" i="5"/>
  <c r="E227" i="5"/>
  <c r="C227" i="5"/>
  <c r="A227" i="5"/>
  <c r="AG226" i="5"/>
  <c r="X226" i="5"/>
  <c r="V226" i="5"/>
  <c r="T226" i="5"/>
  <c r="AE226" i="5" s="1"/>
  <c r="R226" i="5"/>
  <c r="P226" i="5"/>
  <c r="M226" i="5"/>
  <c r="J226" i="5"/>
  <c r="H226" i="5"/>
  <c r="G226" i="5"/>
  <c r="E226" i="5"/>
  <c r="C226" i="5"/>
  <c r="A226" i="5"/>
  <c r="AG225" i="5"/>
  <c r="AE225" i="5"/>
  <c r="X225" i="5"/>
  <c r="V225" i="5"/>
  <c r="T225" i="5"/>
  <c r="AB225" i="5" s="1"/>
  <c r="R225" i="5"/>
  <c r="P225" i="5"/>
  <c r="M225" i="5"/>
  <c r="J225" i="5"/>
  <c r="H225" i="5"/>
  <c r="G225" i="5"/>
  <c r="E225" i="5"/>
  <c r="C225" i="5"/>
  <c r="A225" i="5"/>
  <c r="AG224" i="5"/>
  <c r="AE224" i="5"/>
  <c r="AB224" i="5"/>
  <c r="X224" i="5"/>
  <c r="V224" i="5"/>
  <c r="T224" i="5"/>
  <c r="R224" i="5"/>
  <c r="P224" i="5"/>
  <c r="M224" i="5"/>
  <c r="J224" i="5"/>
  <c r="H224" i="5"/>
  <c r="G224" i="5"/>
  <c r="E224" i="5"/>
  <c r="C224" i="5"/>
  <c r="A224" i="5"/>
  <c r="AG223" i="5"/>
  <c r="AE223" i="5"/>
  <c r="AB223" i="5"/>
  <c r="X223" i="5"/>
  <c r="V223" i="5"/>
  <c r="T223" i="5"/>
  <c r="R223" i="5"/>
  <c r="P223" i="5"/>
  <c r="M223" i="5"/>
  <c r="J223" i="5"/>
  <c r="H223" i="5"/>
  <c r="G223" i="5"/>
  <c r="E223" i="5"/>
  <c r="C223" i="5"/>
  <c r="A223" i="5"/>
  <c r="AG222" i="5"/>
  <c r="AE222" i="5"/>
  <c r="AB222" i="5"/>
  <c r="X222" i="5"/>
  <c r="V222" i="5"/>
  <c r="T222" i="5"/>
  <c r="R222" i="5"/>
  <c r="P222" i="5"/>
  <c r="M222" i="5"/>
  <c r="J222" i="5"/>
  <c r="H222" i="5"/>
  <c r="G222" i="5"/>
  <c r="E222" i="5"/>
  <c r="C222" i="5"/>
  <c r="A222" i="5"/>
  <c r="AG221" i="5"/>
  <c r="X221" i="5"/>
  <c r="V221" i="5"/>
  <c r="T221" i="5"/>
  <c r="AE221" i="5" s="1"/>
  <c r="R221" i="5"/>
  <c r="P221" i="5"/>
  <c r="M221" i="5"/>
  <c r="J221" i="5"/>
  <c r="H221" i="5"/>
  <c r="G221" i="5"/>
  <c r="E221" i="5"/>
  <c r="C221" i="5"/>
  <c r="A221" i="5"/>
  <c r="AG220" i="5"/>
  <c r="X220" i="5"/>
  <c r="V220" i="5"/>
  <c r="T220" i="5"/>
  <c r="AE220" i="5" s="1"/>
  <c r="R220" i="5"/>
  <c r="P220" i="5"/>
  <c r="M220" i="5"/>
  <c r="J220" i="5"/>
  <c r="H220" i="5"/>
  <c r="G220" i="5"/>
  <c r="E220" i="5"/>
  <c r="C220" i="5"/>
  <c r="A220" i="5"/>
  <c r="AG219" i="5"/>
  <c r="X219" i="5"/>
  <c r="V219" i="5"/>
  <c r="T219" i="5"/>
  <c r="AE219" i="5" s="1"/>
  <c r="R219" i="5"/>
  <c r="P219" i="5"/>
  <c r="M219" i="5"/>
  <c r="J219" i="5"/>
  <c r="H219" i="5"/>
  <c r="G219" i="5"/>
  <c r="E219" i="5"/>
  <c r="C219" i="5"/>
  <c r="A219" i="5"/>
  <c r="AG218" i="5"/>
  <c r="X218" i="5"/>
  <c r="V218" i="5"/>
  <c r="T218" i="5"/>
  <c r="AE218" i="5" s="1"/>
  <c r="R218" i="5"/>
  <c r="P218" i="5"/>
  <c r="M218" i="5"/>
  <c r="J218" i="5"/>
  <c r="H218" i="5"/>
  <c r="G218" i="5"/>
  <c r="E218" i="5"/>
  <c r="C218" i="5"/>
  <c r="A218" i="5"/>
  <c r="AG217" i="5"/>
  <c r="AE217" i="5"/>
  <c r="X217" i="5"/>
  <c r="V217" i="5"/>
  <c r="T217" i="5"/>
  <c r="AB217" i="5" s="1"/>
  <c r="R217" i="5"/>
  <c r="P217" i="5"/>
  <c r="M217" i="5"/>
  <c r="J217" i="5"/>
  <c r="H217" i="5"/>
  <c r="G217" i="5"/>
  <c r="E217" i="5"/>
  <c r="C217" i="5"/>
  <c r="A217" i="5"/>
  <c r="AG216" i="5"/>
  <c r="AE216" i="5"/>
  <c r="AB216" i="5"/>
  <c r="X216" i="5"/>
  <c r="V216" i="5"/>
  <c r="T216" i="5"/>
  <c r="R216" i="5"/>
  <c r="P216" i="5"/>
  <c r="M216" i="5"/>
  <c r="J216" i="5"/>
  <c r="H216" i="5"/>
  <c r="G216" i="5"/>
  <c r="E216" i="5"/>
  <c r="C216" i="5"/>
  <c r="A216" i="5"/>
  <c r="AG215" i="5"/>
  <c r="AE215" i="5"/>
  <c r="AB215" i="5"/>
  <c r="X215" i="5"/>
  <c r="V215" i="5"/>
  <c r="T215" i="5"/>
  <c r="R215" i="5"/>
  <c r="P215" i="5"/>
  <c r="M215" i="5"/>
  <c r="J215" i="5"/>
  <c r="H215" i="5"/>
  <c r="G215" i="5"/>
  <c r="E215" i="5"/>
  <c r="C215" i="5"/>
  <c r="A215" i="5"/>
  <c r="AG214" i="5"/>
  <c r="AE214" i="5"/>
  <c r="AB214" i="5"/>
  <c r="X214" i="5"/>
  <c r="V214" i="5"/>
  <c r="T214" i="5"/>
  <c r="R214" i="5"/>
  <c r="P214" i="5"/>
  <c r="M214" i="5"/>
  <c r="J214" i="5"/>
  <c r="H214" i="5"/>
  <c r="G214" i="5"/>
  <c r="E214" i="5"/>
  <c r="C214" i="5"/>
  <c r="A214" i="5"/>
  <c r="AG213" i="5"/>
  <c r="X213" i="5"/>
  <c r="V213" i="5"/>
  <c r="T213" i="5"/>
  <c r="AE213" i="5" s="1"/>
  <c r="R213" i="5"/>
  <c r="P213" i="5"/>
  <c r="M213" i="5"/>
  <c r="J213" i="5"/>
  <c r="H213" i="5"/>
  <c r="G213" i="5"/>
  <c r="E213" i="5"/>
  <c r="C213" i="5"/>
  <c r="A213" i="5"/>
  <c r="AG212" i="5"/>
  <c r="X212" i="5"/>
  <c r="V212" i="5"/>
  <c r="T212" i="5"/>
  <c r="AE212" i="5" s="1"/>
  <c r="R212" i="5"/>
  <c r="P212" i="5"/>
  <c r="M212" i="5"/>
  <c r="J212" i="5"/>
  <c r="H212" i="5"/>
  <c r="G212" i="5"/>
  <c r="E212" i="5"/>
  <c r="C212" i="5"/>
  <c r="A212" i="5"/>
  <c r="AG211" i="5"/>
  <c r="X211" i="5"/>
  <c r="V211" i="5"/>
  <c r="T211" i="5"/>
  <c r="AE211" i="5" s="1"/>
  <c r="R211" i="5"/>
  <c r="P211" i="5"/>
  <c r="M211" i="5"/>
  <c r="J211" i="5"/>
  <c r="H211" i="5"/>
  <c r="G211" i="5"/>
  <c r="E211" i="5"/>
  <c r="C211" i="5"/>
  <c r="A211" i="5"/>
  <c r="AG210" i="5"/>
  <c r="X210" i="5"/>
  <c r="V210" i="5"/>
  <c r="T210" i="5"/>
  <c r="AE210" i="5" s="1"/>
  <c r="R210" i="5"/>
  <c r="P210" i="5"/>
  <c r="M210" i="5"/>
  <c r="J210" i="5"/>
  <c r="H210" i="5"/>
  <c r="G210" i="5"/>
  <c r="E210" i="5"/>
  <c r="C210" i="5"/>
  <c r="A210" i="5"/>
  <c r="AG209" i="5"/>
  <c r="AE209" i="5"/>
  <c r="X209" i="5"/>
  <c r="V209" i="5"/>
  <c r="T209" i="5"/>
  <c r="AB209" i="5" s="1"/>
  <c r="R209" i="5"/>
  <c r="P209" i="5"/>
  <c r="M209" i="5"/>
  <c r="J209" i="5"/>
  <c r="H209" i="5"/>
  <c r="G209" i="5"/>
  <c r="E209" i="5"/>
  <c r="C209" i="5"/>
  <c r="A209" i="5"/>
  <c r="AG208" i="5"/>
  <c r="AE208" i="5"/>
  <c r="AB208" i="5"/>
  <c r="X208" i="5"/>
  <c r="V208" i="5"/>
  <c r="T208" i="5"/>
  <c r="R208" i="5"/>
  <c r="P208" i="5"/>
  <c r="M208" i="5"/>
  <c r="J208" i="5"/>
  <c r="H208" i="5"/>
  <c r="G208" i="5"/>
  <c r="E208" i="5"/>
  <c r="C208" i="5"/>
  <c r="A208" i="5"/>
  <c r="AG207" i="5"/>
  <c r="AE207" i="5"/>
  <c r="AB207" i="5"/>
  <c r="X207" i="5"/>
  <c r="V207" i="5"/>
  <c r="T207" i="5"/>
  <c r="R207" i="5"/>
  <c r="P207" i="5"/>
  <c r="M207" i="5"/>
  <c r="J207" i="5"/>
  <c r="H207" i="5"/>
  <c r="G207" i="5"/>
  <c r="E207" i="5"/>
  <c r="C207" i="5"/>
  <c r="A207" i="5"/>
  <c r="AG206" i="5"/>
  <c r="AE206" i="5"/>
  <c r="AB206" i="5"/>
  <c r="X206" i="5"/>
  <c r="V206" i="5"/>
  <c r="T206" i="5"/>
  <c r="R206" i="5"/>
  <c r="P206" i="5"/>
  <c r="M206" i="5"/>
  <c r="J206" i="5"/>
  <c r="H206" i="5"/>
  <c r="G206" i="5"/>
  <c r="E206" i="5"/>
  <c r="C206" i="5"/>
  <c r="A206" i="5"/>
  <c r="AG205" i="5"/>
  <c r="X205" i="5"/>
  <c r="V205" i="5"/>
  <c r="T205" i="5"/>
  <c r="AE205" i="5" s="1"/>
  <c r="R205" i="5"/>
  <c r="P205" i="5"/>
  <c r="M205" i="5"/>
  <c r="J205" i="5"/>
  <c r="H205" i="5"/>
  <c r="G205" i="5"/>
  <c r="E205" i="5"/>
  <c r="C205" i="5"/>
  <c r="A205" i="5"/>
  <c r="AG204" i="5"/>
  <c r="X204" i="5"/>
  <c r="V204" i="5"/>
  <c r="T204" i="5"/>
  <c r="AE204" i="5" s="1"/>
  <c r="R204" i="5"/>
  <c r="P204" i="5"/>
  <c r="M204" i="5"/>
  <c r="J204" i="5"/>
  <c r="H204" i="5"/>
  <c r="G204" i="5"/>
  <c r="E204" i="5"/>
  <c r="C204" i="5"/>
  <c r="A204" i="5"/>
  <c r="AG203" i="5"/>
  <c r="X203" i="5"/>
  <c r="V203" i="5"/>
  <c r="T203" i="5"/>
  <c r="AE203" i="5" s="1"/>
  <c r="R203" i="5"/>
  <c r="P203" i="5"/>
  <c r="M203" i="5"/>
  <c r="J203" i="5"/>
  <c r="H203" i="5"/>
  <c r="G203" i="5"/>
  <c r="E203" i="5"/>
  <c r="C203" i="5"/>
  <c r="A203" i="5"/>
  <c r="AG202" i="5"/>
  <c r="X202" i="5"/>
  <c r="V202" i="5"/>
  <c r="T202" i="5"/>
  <c r="AE202" i="5" s="1"/>
  <c r="R202" i="5"/>
  <c r="P202" i="5"/>
  <c r="M202" i="5"/>
  <c r="J202" i="5"/>
  <c r="H202" i="5"/>
  <c r="G202" i="5"/>
  <c r="E202" i="5"/>
  <c r="C202" i="5"/>
  <c r="A202" i="5"/>
  <c r="AG201" i="5"/>
  <c r="AE201" i="5"/>
  <c r="X201" i="5"/>
  <c r="V201" i="5"/>
  <c r="T201" i="5"/>
  <c r="AB201" i="5" s="1"/>
  <c r="R201" i="5"/>
  <c r="P201" i="5"/>
  <c r="M201" i="5"/>
  <c r="J201" i="5"/>
  <c r="H201" i="5"/>
  <c r="G201" i="5"/>
  <c r="E201" i="5"/>
  <c r="C201" i="5"/>
  <c r="A201" i="5"/>
  <c r="AG200" i="5"/>
  <c r="AE200" i="5"/>
  <c r="AB200" i="5"/>
  <c r="X200" i="5"/>
  <c r="V200" i="5"/>
  <c r="T200" i="5"/>
  <c r="R200" i="5"/>
  <c r="P200" i="5"/>
  <c r="M200" i="5"/>
  <c r="J200" i="5"/>
  <c r="H200" i="5"/>
  <c r="G200" i="5"/>
  <c r="E200" i="5"/>
  <c r="C200" i="5"/>
  <c r="A200" i="5"/>
  <c r="AG199" i="5"/>
  <c r="AE199" i="5"/>
  <c r="AB199" i="5"/>
  <c r="X199" i="5"/>
  <c r="V199" i="5"/>
  <c r="T199" i="5"/>
  <c r="R199" i="5"/>
  <c r="P199" i="5"/>
  <c r="M199" i="5"/>
  <c r="J199" i="5"/>
  <c r="H199" i="5"/>
  <c r="G199" i="5"/>
  <c r="E199" i="5"/>
  <c r="C199" i="5"/>
  <c r="A199" i="5"/>
  <c r="AG198" i="5"/>
  <c r="AE198" i="5"/>
  <c r="AB198" i="5"/>
  <c r="X198" i="5"/>
  <c r="V198" i="5"/>
  <c r="T198" i="5"/>
  <c r="R198" i="5"/>
  <c r="P198" i="5"/>
  <c r="M198" i="5"/>
  <c r="J198" i="5"/>
  <c r="H198" i="5"/>
  <c r="G198" i="5"/>
  <c r="E198" i="5"/>
  <c r="C198" i="5"/>
  <c r="A198" i="5"/>
  <c r="AG197" i="5"/>
  <c r="X197" i="5"/>
  <c r="V197" i="5"/>
  <c r="T197" i="5"/>
  <c r="AE197" i="5" s="1"/>
  <c r="R197" i="5"/>
  <c r="P197" i="5"/>
  <c r="M197" i="5"/>
  <c r="J197" i="5"/>
  <c r="H197" i="5"/>
  <c r="G197" i="5"/>
  <c r="E197" i="5"/>
  <c r="C197" i="5"/>
  <c r="A197" i="5"/>
  <c r="AG196" i="5"/>
  <c r="X196" i="5"/>
  <c r="V196" i="5"/>
  <c r="T196" i="5"/>
  <c r="AE196" i="5" s="1"/>
  <c r="R196" i="5"/>
  <c r="P196" i="5"/>
  <c r="M196" i="5"/>
  <c r="J196" i="5"/>
  <c r="H196" i="5"/>
  <c r="G196" i="5"/>
  <c r="E196" i="5"/>
  <c r="C196" i="5"/>
  <c r="A196" i="5"/>
  <c r="AG195" i="5"/>
  <c r="X195" i="5"/>
  <c r="V195" i="5"/>
  <c r="T195" i="5"/>
  <c r="AE195" i="5" s="1"/>
  <c r="R195" i="5"/>
  <c r="P195" i="5"/>
  <c r="M195" i="5"/>
  <c r="J195" i="5"/>
  <c r="H195" i="5"/>
  <c r="G195" i="5"/>
  <c r="E195" i="5"/>
  <c r="C195" i="5"/>
  <c r="A195" i="5"/>
  <c r="AG194" i="5"/>
  <c r="X194" i="5"/>
  <c r="V194" i="5"/>
  <c r="T194" i="5"/>
  <c r="AE194" i="5" s="1"/>
  <c r="R194" i="5"/>
  <c r="P194" i="5"/>
  <c r="M194" i="5"/>
  <c r="J194" i="5"/>
  <c r="H194" i="5"/>
  <c r="G194" i="5"/>
  <c r="E194" i="5"/>
  <c r="C194" i="5"/>
  <c r="A194" i="5"/>
  <c r="AG193" i="5"/>
  <c r="AE193" i="5"/>
  <c r="X193" i="5"/>
  <c r="V193" i="5"/>
  <c r="T193" i="5"/>
  <c r="AB193" i="5" s="1"/>
  <c r="R193" i="5"/>
  <c r="P193" i="5"/>
  <c r="M193" i="5"/>
  <c r="J193" i="5"/>
  <c r="H193" i="5"/>
  <c r="G193" i="5"/>
  <c r="E193" i="5"/>
  <c r="C193" i="5"/>
  <c r="A193" i="5"/>
  <c r="AG192" i="5"/>
  <c r="AE192" i="5"/>
  <c r="AB192" i="5"/>
  <c r="X192" i="5"/>
  <c r="V192" i="5"/>
  <c r="T192" i="5"/>
  <c r="R192" i="5"/>
  <c r="P192" i="5"/>
  <c r="M192" i="5"/>
  <c r="J192" i="5"/>
  <c r="H192" i="5"/>
  <c r="G192" i="5"/>
  <c r="E192" i="5"/>
  <c r="C192" i="5"/>
  <c r="A192" i="5"/>
  <c r="AG191" i="5"/>
  <c r="AE191" i="5"/>
  <c r="AB191" i="5"/>
  <c r="X191" i="5"/>
  <c r="V191" i="5"/>
  <c r="T191" i="5"/>
  <c r="R191" i="5"/>
  <c r="P191" i="5"/>
  <c r="M191" i="5"/>
  <c r="J191" i="5"/>
  <c r="H191" i="5"/>
  <c r="G191" i="5"/>
  <c r="E191" i="5"/>
  <c r="C191" i="5"/>
  <c r="A191" i="5"/>
  <c r="AG190" i="5"/>
  <c r="AE190" i="5"/>
  <c r="AB190" i="5"/>
  <c r="X190" i="5"/>
  <c r="V190" i="5"/>
  <c r="T190" i="5"/>
  <c r="R190" i="5"/>
  <c r="P190" i="5"/>
  <c r="M190" i="5"/>
  <c r="J190" i="5"/>
  <c r="H190" i="5"/>
  <c r="G190" i="5"/>
  <c r="E190" i="5"/>
  <c r="C190" i="5"/>
  <c r="A190" i="5"/>
  <c r="AG189" i="5"/>
  <c r="X189" i="5"/>
  <c r="V189" i="5"/>
  <c r="T189" i="5"/>
  <c r="AE189" i="5" s="1"/>
  <c r="R189" i="5"/>
  <c r="P189" i="5"/>
  <c r="M189" i="5"/>
  <c r="J189" i="5"/>
  <c r="H189" i="5"/>
  <c r="G189" i="5"/>
  <c r="E189" i="5"/>
  <c r="C189" i="5"/>
  <c r="A189" i="5"/>
  <c r="AG188" i="5"/>
  <c r="X188" i="5"/>
  <c r="V188" i="5"/>
  <c r="T188" i="5"/>
  <c r="AE188" i="5" s="1"/>
  <c r="R188" i="5"/>
  <c r="P188" i="5"/>
  <c r="M188" i="5"/>
  <c r="J188" i="5"/>
  <c r="H188" i="5"/>
  <c r="G188" i="5"/>
  <c r="E188" i="5"/>
  <c r="C188" i="5"/>
  <c r="A188" i="5"/>
  <c r="AG187" i="5"/>
  <c r="X187" i="5"/>
  <c r="V187" i="5"/>
  <c r="T187" i="5"/>
  <c r="AE187" i="5" s="1"/>
  <c r="R187" i="5"/>
  <c r="P187" i="5"/>
  <c r="M187" i="5"/>
  <c r="J187" i="5"/>
  <c r="H187" i="5"/>
  <c r="G187" i="5"/>
  <c r="E187" i="5"/>
  <c r="C187" i="5"/>
  <c r="A187" i="5"/>
  <c r="AG186" i="5"/>
  <c r="X186" i="5"/>
  <c r="V186" i="5"/>
  <c r="T186" i="5"/>
  <c r="AE186" i="5" s="1"/>
  <c r="R186" i="5"/>
  <c r="P186" i="5"/>
  <c r="M186" i="5"/>
  <c r="J186" i="5"/>
  <c r="H186" i="5"/>
  <c r="G186" i="5"/>
  <c r="E186" i="5"/>
  <c r="C186" i="5"/>
  <c r="A186" i="5"/>
  <c r="AG185" i="5"/>
  <c r="AE185" i="5"/>
  <c r="X185" i="5"/>
  <c r="V185" i="5"/>
  <c r="T185" i="5"/>
  <c r="AB185" i="5" s="1"/>
  <c r="R185" i="5"/>
  <c r="P185" i="5"/>
  <c r="M185" i="5"/>
  <c r="J185" i="5"/>
  <c r="H185" i="5"/>
  <c r="G185" i="5"/>
  <c r="E185" i="5"/>
  <c r="C185" i="5"/>
  <c r="A185" i="5"/>
  <c r="AG184" i="5"/>
  <c r="AE184" i="5"/>
  <c r="AB184" i="5"/>
  <c r="X184" i="5"/>
  <c r="V184" i="5"/>
  <c r="T184" i="5"/>
  <c r="R184" i="5"/>
  <c r="P184" i="5"/>
  <c r="M184" i="5"/>
  <c r="J184" i="5"/>
  <c r="H184" i="5"/>
  <c r="G184" i="5"/>
  <c r="E184" i="5"/>
  <c r="C184" i="5"/>
  <c r="A184" i="5"/>
  <c r="AG183" i="5"/>
  <c r="AE183" i="5"/>
  <c r="AB183" i="5"/>
  <c r="X183" i="5"/>
  <c r="V183" i="5"/>
  <c r="T183" i="5"/>
  <c r="R183" i="5"/>
  <c r="P183" i="5"/>
  <c r="M183" i="5"/>
  <c r="J183" i="5"/>
  <c r="H183" i="5"/>
  <c r="G183" i="5"/>
  <c r="E183" i="5"/>
  <c r="C183" i="5"/>
  <c r="A183" i="5"/>
  <c r="AG182" i="5"/>
  <c r="AE182" i="5"/>
  <c r="AB182" i="5"/>
  <c r="X182" i="5"/>
  <c r="V182" i="5"/>
  <c r="T182" i="5"/>
  <c r="R182" i="5"/>
  <c r="P182" i="5"/>
  <c r="M182" i="5"/>
  <c r="J182" i="5"/>
  <c r="H182" i="5"/>
  <c r="G182" i="5"/>
  <c r="E182" i="5"/>
  <c r="C182" i="5"/>
  <c r="A182" i="5"/>
  <c r="AG181" i="5"/>
  <c r="X181" i="5"/>
  <c r="V181" i="5"/>
  <c r="T181" i="5"/>
  <c r="AE181" i="5" s="1"/>
  <c r="R181" i="5"/>
  <c r="P181" i="5"/>
  <c r="M181" i="5"/>
  <c r="J181" i="5"/>
  <c r="H181" i="5"/>
  <c r="G181" i="5"/>
  <c r="E181" i="5"/>
  <c r="C181" i="5"/>
  <c r="A181" i="5"/>
  <c r="AG180" i="5"/>
  <c r="X180" i="5"/>
  <c r="V180" i="5"/>
  <c r="T180" i="5"/>
  <c r="AE180" i="5" s="1"/>
  <c r="R180" i="5"/>
  <c r="P180" i="5"/>
  <c r="M180" i="5"/>
  <c r="J180" i="5"/>
  <c r="H180" i="5"/>
  <c r="G180" i="5"/>
  <c r="E180" i="5"/>
  <c r="C180" i="5"/>
  <c r="A180" i="5"/>
  <c r="AG179" i="5"/>
  <c r="X179" i="5"/>
  <c r="V179" i="5"/>
  <c r="T179" i="5"/>
  <c r="AE179" i="5" s="1"/>
  <c r="R179" i="5"/>
  <c r="P179" i="5"/>
  <c r="M179" i="5"/>
  <c r="J179" i="5"/>
  <c r="H179" i="5"/>
  <c r="G179" i="5"/>
  <c r="E179" i="5"/>
  <c r="C179" i="5"/>
  <c r="A179" i="5"/>
  <c r="AG178" i="5"/>
  <c r="X178" i="5"/>
  <c r="V178" i="5"/>
  <c r="T178" i="5"/>
  <c r="AE178" i="5" s="1"/>
  <c r="R178" i="5"/>
  <c r="P178" i="5"/>
  <c r="M178" i="5"/>
  <c r="J178" i="5"/>
  <c r="H178" i="5"/>
  <c r="G178" i="5"/>
  <c r="E178" i="5"/>
  <c r="C178" i="5"/>
  <c r="A178" i="5"/>
  <c r="AG177" i="5"/>
  <c r="AE177" i="5"/>
  <c r="X177" i="5"/>
  <c r="V177" i="5"/>
  <c r="T177" i="5"/>
  <c r="AB177" i="5" s="1"/>
  <c r="R177" i="5"/>
  <c r="P177" i="5"/>
  <c r="M177" i="5"/>
  <c r="J177" i="5"/>
  <c r="H177" i="5"/>
  <c r="G177" i="5"/>
  <c r="E177" i="5"/>
  <c r="C177" i="5"/>
  <c r="A177" i="5"/>
  <c r="AG176" i="5"/>
  <c r="AE176" i="5"/>
  <c r="AB176" i="5"/>
  <c r="X176" i="5"/>
  <c r="V176" i="5"/>
  <c r="T176" i="5"/>
  <c r="R176" i="5"/>
  <c r="P176" i="5"/>
  <c r="M176" i="5"/>
  <c r="J176" i="5"/>
  <c r="H176" i="5"/>
  <c r="G176" i="5"/>
  <c r="E176" i="5"/>
  <c r="C176" i="5"/>
  <c r="A176" i="5"/>
  <c r="AG175" i="5"/>
  <c r="AE175" i="5"/>
  <c r="AB175" i="5"/>
  <c r="X175" i="5"/>
  <c r="V175" i="5"/>
  <c r="T175" i="5"/>
  <c r="R175" i="5"/>
  <c r="P175" i="5"/>
  <c r="M175" i="5"/>
  <c r="J175" i="5"/>
  <c r="H175" i="5"/>
  <c r="G175" i="5"/>
  <c r="E175" i="5"/>
  <c r="C175" i="5"/>
  <c r="A175" i="5"/>
  <c r="AG174" i="5"/>
  <c r="AE174" i="5"/>
  <c r="AB174" i="5"/>
  <c r="X174" i="5"/>
  <c r="V174" i="5"/>
  <c r="T174" i="5"/>
  <c r="R174" i="5"/>
  <c r="P174" i="5"/>
  <c r="M174" i="5"/>
  <c r="J174" i="5"/>
  <c r="H174" i="5"/>
  <c r="G174" i="5"/>
  <c r="E174" i="5"/>
  <c r="C174" i="5"/>
  <c r="A174" i="5"/>
  <c r="AG173" i="5"/>
  <c r="X173" i="5"/>
  <c r="V173" i="5"/>
  <c r="T173" i="5"/>
  <c r="AE173" i="5" s="1"/>
  <c r="R173" i="5"/>
  <c r="P173" i="5"/>
  <c r="M173" i="5"/>
  <c r="J173" i="5"/>
  <c r="H173" i="5"/>
  <c r="G173" i="5"/>
  <c r="E173" i="5"/>
  <c r="C173" i="5"/>
  <c r="A173" i="5"/>
  <c r="AG172" i="5"/>
  <c r="X172" i="5"/>
  <c r="V172" i="5"/>
  <c r="T172" i="5"/>
  <c r="AE172" i="5" s="1"/>
  <c r="R172" i="5"/>
  <c r="P172" i="5"/>
  <c r="M172" i="5"/>
  <c r="J172" i="5"/>
  <c r="H172" i="5"/>
  <c r="G172" i="5"/>
  <c r="E172" i="5"/>
  <c r="C172" i="5"/>
  <c r="A172" i="5"/>
  <c r="AG171" i="5"/>
  <c r="X171" i="5"/>
  <c r="V171" i="5"/>
  <c r="T171" i="5"/>
  <c r="AE171" i="5" s="1"/>
  <c r="R171" i="5"/>
  <c r="P171" i="5"/>
  <c r="M171" i="5"/>
  <c r="J171" i="5"/>
  <c r="H171" i="5"/>
  <c r="G171" i="5"/>
  <c r="E171" i="5"/>
  <c r="C171" i="5"/>
  <c r="A171" i="5"/>
  <c r="AG170" i="5"/>
  <c r="X170" i="5"/>
  <c r="V170" i="5"/>
  <c r="T170" i="5"/>
  <c r="AE170" i="5" s="1"/>
  <c r="R170" i="5"/>
  <c r="P170" i="5"/>
  <c r="M170" i="5"/>
  <c r="J170" i="5"/>
  <c r="H170" i="5"/>
  <c r="G170" i="5"/>
  <c r="E170" i="5"/>
  <c r="C170" i="5"/>
  <c r="A170" i="5"/>
  <c r="AG169" i="5"/>
  <c r="AE169" i="5"/>
  <c r="X169" i="5"/>
  <c r="V169" i="5"/>
  <c r="T169" i="5"/>
  <c r="AB169" i="5" s="1"/>
  <c r="R169" i="5"/>
  <c r="P169" i="5"/>
  <c r="M169" i="5"/>
  <c r="J169" i="5"/>
  <c r="H169" i="5"/>
  <c r="G169" i="5"/>
  <c r="E169" i="5"/>
  <c r="C169" i="5"/>
  <c r="A169" i="5"/>
  <c r="AG168" i="5"/>
  <c r="AE168" i="5"/>
  <c r="AB168" i="5"/>
  <c r="X168" i="5"/>
  <c r="V168" i="5"/>
  <c r="T168" i="5"/>
  <c r="R168" i="5"/>
  <c r="P168" i="5"/>
  <c r="M168" i="5"/>
  <c r="J168" i="5"/>
  <c r="H168" i="5"/>
  <c r="G168" i="5"/>
  <c r="E168" i="5"/>
  <c r="C168" i="5"/>
  <c r="A168" i="5"/>
  <c r="AG167" i="5"/>
  <c r="AE167" i="5"/>
  <c r="AB167" i="5"/>
  <c r="X167" i="5"/>
  <c r="V167" i="5"/>
  <c r="T167" i="5"/>
  <c r="R167" i="5"/>
  <c r="P167" i="5"/>
  <c r="M167" i="5"/>
  <c r="J167" i="5"/>
  <c r="H167" i="5"/>
  <c r="G167" i="5"/>
  <c r="E167" i="5"/>
  <c r="C167" i="5"/>
  <c r="A167" i="5"/>
  <c r="AG166" i="5"/>
  <c r="AE166" i="5"/>
  <c r="AB166" i="5"/>
  <c r="X166" i="5"/>
  <c r="V166" i="5"/>
  <c r="T166" i="5"/>
  <c r="R166" i="5"/>
  <c r="P166" i="5"/>
  <c r="M166" i="5"/>
  <c r="J166" i="5"/>
  <c r="H166" i="5"/>
  <c r="G166" i="5"/>
  <c r="E166" i="5"/>
  <c r="C166" i="5"/>
  <c r="A166" i="5"/>
  <c r="AG165" i="5"/>
  <c r="X165" i="5"/>
  <c r="V165" i="5"/>
  <c r="T165" i="5"/>
  <c r="AE165" i="5" s="1"/>
  <c r="R165" i="5"/>
  <c r="P165" i="5"/>
  <c r="M165" i="5"/>
  <c r="J165" i="5"/>
  <c r="H165" i="5"/>
  <c r="G165" i="5"/>
  <c r="E165" i="5"/>
  <c r="C165" i="5"/>
  <c r="A165" i="5"/>
  <c r="AG164" i="5"/>
  <c r="X164" i="5"/>
  <c r="V164" i="5"/>
  <c r="T164" i="5"/>
  <c r="AE164" i="5" s="1"/>
  <c r="R164" i="5"/>
  <c r="P164" i="5"/>
  <c r="M164" i="5"/>
  <c r="J164" i="5"/>
  <c r="H164" i="5"/>
  <c r="G164" i="5"/>
  <c r="E164" i="5"/>
  <c r="C164" i="5"/>
  <c r="A164" i="5"/>
  <c r="AG163" i="5"/>
  <c r="X163" i="5"/>
  <c r="V163" i="5"/>
  <c r="T163" i="5"/>
  <c r="AE163" i="5" s="1"/>
  <c r="R163" i="5"/>
  <c r="P163" i="5"/>
  <c r="M163" i="5"/>
  <c r="J163" i="5"/>
  <c r="H163" i="5"/>
  <c r="G163" i="5"/>
  <c r="E163" i="5"/>
  <c r="C163" i="5"/>
  <c r="A163" i="5"/>
  <c r="AG162" i="5"/>
  <c r="X162" i="5"/>
  <c r="V162" i="5"/>
  <c r="T162" i="5"/>
  <c r="AE162" i="5" s="1"/>
  <c r="R162" i="5"/>
  <c r="P162" i="5"/>
  <c r="M162" i="5"/>
  <c r="J162" i="5"/>
  <c r="H162" i="5"/>
  <c r="G162" i="5"/>
  <c r="E162" i="5"/>
  <c r="C162" i="5"/>
  <c r="A162" i="5"/>
  <c r="AG161" i="5"/>
  <c r="AE161" i="5"/>
  <c r="X161" i="5"/>
  <c r="V161" i="5"/>
  <c r="T161" i="5"/>
  <c r="AB161" i="5" s="1"/>
  <c r="R161" i="5"/>
  <c r="P161" i="5"/>
  <c r="M161" i="5"/>
  <c r="J161" i="5"/>
  <c r="H161" i="5"/>
  <c r="G161" i="5"/>
  <c r="E161" i="5"/>
  <c r="C161" i="5"/>
  <c r="A161" i="5"/>
  <c r="AG160" i="5"/>
  <c r="AE160" i="5"/>
  <c r="AB160" i="5"/>
  <c r="X160" i="5"/>
  <c r="V160" i="5"/>
  <c r="T160" i="5"/>
  <c r="R160" i="5"/>
  <c r="P160" i="5"/>
  <c r="M160" i="5"/>
  <c r="J160" i="5"/>
  <c r="H160" i="5"/>
  <c r="G160" i="5"/>
  <c r="E160" i="5"/>
  <c r="C160" i="5"/>
  <c r="A160" i="5"/>
  <c r="AG159" i="5"/>
  <c r="AE159" i="5"/>
  <c r="AB159" i="5"/>
  <c r="X159" i="5"/>
  <c r="V159" i="5"/>
  <c r="T159" i="5"/>
  <c r="R159" i="5"/>
  <c r="P159" i="5"/>
  <c r="M159" i="5"/>
  <c r="J159" i="5"/>
  <c r="H159" i="5"/>
  <c r="G159" i="5"/>
  <c r="E159" i="5"/>
  <c r="C159" i="5"/>
  <c r="A159" i="5"/>
  <c r="AG158" i="5"/>
  <c r="AE158" i="5"/>
  <c r="AB158" i="5"/>
  <c r="X158" i="5"/>
  <c r="V158" i="5"/>
  <c r="T158" i="5"/>
  <c r="R158" i="5"/>
  <c r="P158" i="5"/>
  <c r="M158" i="5"/>
  <c r="J158" i="5"/>
  <c r="H158" i="5"/>
  <c r="G158" i="5"/>
  <c r="E158" i="5"/>
  <c r="C158" i="5"/>
  <c r="A158" i="5"/>
  <c r="AG157" i="5"/>
  <c r="X157" i="5"/>
  <c r="V157" i="5"/>
  <c r="T157" i="5"/>
  <c r="AE157" i="5" s="1"/>
  <c r="R157" i="5"/>
  <c r="P157" i="5"/>
  <c r="M157" i="5"/>
  <c r="J157" i="5"/>
  <c r="H157" i="5"/>
  <c r="G157" i="5"/>
  <c r="E157" i="5"/>
  <c r="C157" i="5"/>
  <c r="A157" i="5"/>
  <c r="AG156" i="5"/>
  <c r="X156" i="5"/>
  <c r="V156" i="5"/>
  <c r="T156" i="5"/>
  <c r="AE156" i="5" s="1"/>
  <c r="R156" i="5"/>
  <c r="P156" i="5"/>
  <c r="M156" i="5"/>
  <c r="J156" i="5"/>
  <c r="H156" i="5"/>
  <c r="G156" i="5"/>
  <c r="E156" i="5"/>
  <c r="C156" i="5"/>
  <c r="A156" i="5"/>
  <c r="AG155" i="5"/>
  <c r="X155" i="5"/>
  <c r="V155" i="5"/>
  <c r="T155" i="5"/>
  <c r="AE155" i="5" s="1"/>
  <c r="R155" i="5"/>
  <c r="P155" i="5"/>
  <c r="M155" i="5"/>
  <c r="J155" i="5"/>
  <c r="H155" i="5"/>
  <c r="G155" i="5"/>
  <c r="E155" i="5"/>
  <c r="C155" i="5"/>
  <c r="A155" i="5"/>
  <c r="AG154" i="5"/>
  <c r="X154" i="5"/>
  <c r="V154" i="5"/>
  <c r="T154" i="5"/>
  <c r="AE154" i="5" s="1"/>
  <c r="R154" i="5"/>
  <c r="P154" i="5"/>
  <c r="M154" i="5"/>
  <c r="J154" i="5"/>
  <c r="H154" i="5"/>
  <c r="G154" i="5"/>
  <c r="E154" i="5"/>
  <c r="C154" i="5"/>
  <c r="A154" i="5"/>
  <c r="AG153" i="5"/>
  <c r="AE153" i="5"/>
  <c r="X153" i="5"/>
  <c r="V153" i="5"/>
  <c r="T153" i="5"/>
  <c r="AB153" i="5" s="1"/>
  <c r="R153" i="5"/>
  <c r="P153" i="5"/>
  <c r="M153" i="5"/>
  <c r="J153" i="5"/>
  <c r="H153" i="5"/>
  <c r="G153" i="5"/>
  <c r="E153" i="5"/>
  <c r="C153" i="5"/>
  <c r="A153" i="5"/>
  <c r="AG152" i="5"/>
  <c r="AE152" i="5"/>
  <c r="AB152" i="5"/>
  <c r="X152" i="5"/>
  <c r="V152" i="5"/>
  <c r="T152" i="5"/>
  <c r="R152" i="5"/>
  <c r="P152" i="5"/>
  <c r="M152" i="5"/>
  <c r="J152" i="5"/>
  <c r="H152" i="5"/>
  <c r="G152" i="5"/>
  <c r="E152" i="5"/>
  <c r="C152" i="5"/>
  <c r="A152" i="5"/>
  <c r="AG151" i="5"/>
  <c r="AE151" i="5"/>
  <c r="AB151" i="5"/>
  <c r="X151" i="5"/>
  <c r="V151" i="5"/>
  <c r="T151" i="5"/>
  <c r="R151" i="5"/>
  <c r="P151" i="5"/>
  <c r="M151" i="5"/>
  <c r="J151" i="5"/>
  <c r="H151" i="5"/>
  <c r="G151" i="5"/>
  <c r="E151" i="5"/>
  <c r="C151" i="5"/>
  <c r="A151" i="5"/>
  <c r="AG150" i="5"/>
  <c r="AE150" i="5"/>
  <c r="AB150" i="5"/>
  <c r="X150" i="5"/>
  <c r="V150" i="5"/>
  <c r="T150" i="5"/>
  <c r="R150" i="5"/>
  <c r="P150" i="5"/>
  <c r="M150" i="5"/>
  <c r="J150" i="5"/>
  <c r="H150" i="5"/>
  <c r="G150" i="5"/>
  <c r="E150" i="5"/>
  <c r="C150" i="5"/>
  <c r="A150" i="5"/>
  <c r="AG149" i="5"/>
  <c r="X149" i="5"/>
  <c r="V149" i="5"/>
  <c r="T149" i="5"/>
  <c r="AE149" i="5" s="1"/>
  <c r="R149" i="5"/>
  <c r="P149" i="5"/>
  <c r="M149" i="5"/>
  <c r="J149" i="5"/>
  <c r="H149" i="5"/>
  <c r="G149" i="5"/>
  <c r="E149" i="5"/>
  <c r="C149" i="5"/>
  <c r="A149" i="5"/>
  <c r="AG148" i="5"/>
  <c r="X148" i="5"/>
  <c r="V148" i="5"/>
  <c r="T148" i="5"/>
  <c r="AE148" i="5" s="1"/>
  <c r="R148" i="5"/>
  <c r="P148" i="5"/>
  <c r="M148" i="5"/>
  <c r="J148" i="5"/>
  <c r="H148" i="5"/>
  <c r="G148" i="5"/>
  <c r="E148" i="5"/>
  <c r="C148" i="5"/>
  <c r="A148" i="5"/>
  <c r="AG147" i="5"/>
  <c r="X147" i="5"/>
  <c r="V147" i="5"/>
  <c r="T147" i="5"/>
  <c r="AE147" i="5" s="1"/>
  <c r="R147" i="5"/>
  <c r="P147" i="5"/>
  <c r="M147" i="5"/>
  <c r="J147" i="5"/>
  <c r="H147" i="5"/>
  <c r="G147" i="5"/>
  <c r="E147" i="5"/>
  <c r="C147" i="5"/>
  <c r="A147" i="5"/>
  <c r="AG146" i="5"/>
  <c r="X146" i="5"/>
  <c r="V146" i="5"/>
  <c r="T146" i="5"/>
  <c r="AE146" i="5" s="1"/>
  <c r="R146" i="5"/>
  <c r="P146" i="5"/>
  <c r="M146" i="5"/>
  <c r="J146" i="5"/>
  <c r="H146" i="5"/>
  <c r="G146" i="5"/>
  <c r="E146" i="5"/>
  <c r="C146" i="5"/>
  <c r="A146" i="5"/>
  <c r="AG145" i="5"/>
  <c r="AE145" i="5"/>
  <c r="X145" i="5"/>
  <c r="V145" i="5"/>
  <c r="T145" i="5"/>
  <c r="AB145" i="5" s="1"/>
  <c r="R145" i="5"/>
  <c r="P145" i="5"/>
  <c r="M145" i="5"/>
  <c r="J145" i="5"/>
  <c r="H145" i="5"/>
  <c r="G145" i="5"/>
  <c r="E145" i="5"/>
  <c r="C145" i="5"/>
  <c r="A145" i="5"/>
  <c r="AG144" i="5"/>
  <c r="AE144" i="5"/>
  <c r="AB144" i="5"/>
  <c r="X144" i="5"/>
  <c r="V144" i="5"/>
  <c r="T144" i="5"/>
  <c r="R144" i="5"/>
  <c r="P144" i="5"/>
  <c r="M144" i="5"/>
  <c r="J144" i="5"/>
  <c r="H144" i="5"/>
  <c r="G144" i="5"/>
  <c r="E144" i="5"/>
  <c r="C144" i="5"/>
  <c r="A144" i="5"/>
  <c r="AG143" i="5"/>
  <c r="AE143" i="5"/>
  <c r="AB143" i="5"/>
  <c r="X143" i="5"/>
  <c r="V143" i="5"/>
  <c r="T143" i="5"/>
  <c r="R143" i="5"/>
  <c r="P143" i="5"/>
  <c r="M143" i="5"/>
  <c r="J143" i="5"/>
  <c r="H143" i="5"/>
  <c r="G143" i="5"/>
  <c r="E143" i="5"/>
  <c r="C143" i="5"/>
  <c r="A143" i="5"/>
  <c r="AG142" i="5"/>
  <c r="AE142" i="5"/>
  <c r="AB142" i="5"/>
  <c r="X142" i="5"/>
  <c r="V142" i="5"/>
  <c r="T142" i="5"/>
  <c r="R142" i="5"/>
  <c r="P142" i="5"/>
  <c r="M142" i="5"/>
  <c r="J142" i="5"/>
  <c r="H142" i="5"/>
  <c r="G142" i="5"/>
  <c r="E142" i="5"/>
  <c r="C142" i="5"/>
  <c r="A142" i="5"/>
  <c r="AG141" i="5"/>
  <c r="X141" i="5"/>
  <c r="V141" i="5"/>
  <c r="T141" i="5"/>
  <c r="AE141" i="5" s="1"/>
  <c r="R141" i="5"/>
  <c r="P141" i="5"/>
  <c r="M141" i="5"/>
  <c r="J141" i="5"/>
  <c r="H141" i="5"/>
  <c r="G141" i="5"/>
  <c r="E141" i="5"/>
  <c r="C141" i="5"/>
  <c r="A141" i="5"/>
  <c r="AG140" i="5"/>
  <c r="X140" i="5"/>
  <c r="V140" i="5"/>
  <c r="T140" i="5"/>
  <c r="AE140" i="5" s="1"/>
  <c r="R140" i="5"/>
  <c r="P140" i="5"/>
  <c r="M140" i="5"/>
  <c r="J140" i="5"/>
  <c r="H140" i="5"/>
  <c r="G140" i="5"/>
  <c r="E140" i="5"/>
  <c r="C140" i="5"/>
  <c r="A140" i="5"/>
  <c r="AG139" i="5"/>
  <c r="X139" i="5"/>
  <c r="V139" i="5"/>
  <c r="T139" i="5"/>
  <c r="AE139" i="5" s="1"/>
  <c r="R139" i="5"/>
  <c r="P139" i="5"/>
  <c r="M139" i="5"/>
  <c r="J139" i="5"/>
  <c r="H139" i="5"/>
  <c r="G139" i="5"/>
  <c r="E139" i="5"/>
  <c r="C139" i="5"/>
  <c r="A139" i="5"/>
  <c r="AG138" i="5"/>
  <c r="X138" i="5"/>
  <c r="V138" i="5"/>
  <c r="T138" i="5"/>
  <c r="AE138" i="5" s="1"/>
  <c r="R138" i="5"/>
  <c r="P138" i="5"/>
  <c r="M138" i="5"/>
  <c r="J138" i="5"/>
  <c r="H138" i="5"/>
  <c r="G138" i="5"/>
  <c r="E138" i="5"/>
  <c r="C138" i="5"/>
  <c r="A138" i="5"/>
  <c r="AG137" i="5"/>
  <c r="AE137" i="5"/>
  <c r="X137" i="5"/>
  <c r="V137" i="5"/>
  <c r="T137" i="5"/>
  <c r="AB137" i="5" s="1"/>
  <c r="R137" i="5"/>
  <c r="P137" i="5"/>
  <c r="M137" i="5"/>
  <c r="J137" i="5"/>
  <c r="H137" i="5"/>
  <c r="G137" i="5"/>
  <c r="E137" i="5"/>
  <c r="C137" i="5"/>
  <c r="A137" i="5"/>
  <c r="AG136" i="5"/>
  <c r="AE136" i="5"/>
  <c r="AB136" i="5"/>
  <c r="X136" i="5"/>
  <c r="V136" i="5"/>
  <c r="T136" i="5"/>
  <c r="R136" i="5"/>
  <c r="P136" i="5"/>
  <c r="M136" i="5"/>
  <c r="J136" i="5"/>
  <c r="H136" i="5"/>
  <c r="G136" i="5"/>
  <c r="E136" i="5"/>
  <c r="C136" i="5"/>
  <c r="A136" i="5"/>
  <c r="AG135" i="5"/>
  <c r="AE135" i="5"/>
  <c r="AB135" i="5"/>
  <c r="X135" i="5"/>
  <c r="V135" i="5"/>
  <c r="T135" i="5"/>
  <c r="R135" i="5"/>
  <c r="P135" i="5"/>
  <c r="M135" i="5"/>
  <c r="J135" i="5"/>
  <c r="H135" i="5"/>
  <c r="G135" i="5"/>
  <c r="E135" i="5"/>
  <c r="C135" i="5"/>
  <c r="A135" i="5"/>
  <c r="AG134" i="5"/>
  <c r="AE134" i="5"/>
  <c r="AB134" i="5"/>
  <c r="X134" i="5"/>
  <c r="V134" i="5"/>
  <c r="T134" i="5"/>
  <c r="R134" i="5"/>
  <c r="P134" i="5"/>
  <c r="M134" i="5"/>
  <c r="J134" i="5"/>
  <c r="H134" i="5"/>
  <c r="G134" i="5"/>
  <c r="E134" i="5"/>
  <c r="C134" i="5"/>
  <c r="A134" i="5"/>
  <c r="AG133" i="5"/>
  <c r="X133" i="5"/>
  <c r="V133" i="5"/>
  <c r="T133" i="5"/>
  <c r="AE133" i="5" s="1"/>
  <c r="R133" i="5"/>
  <c r="P133" i="5"/>
  <c r="M133" i="5"/>
  <c r="J133" i="5"/>
  <c r="H133" i="5"/>
  <c r="G133" i="5"/>
  <c r="E133" i="5"/>
  <c r="C133" i="5"/>
  <c r="A133" i="5"/>
  <c r="AG132" i="5"/>
  <c r="X132" i="5"/>
  <c r="V132" i="5"/>
  <c r="T132" i="5"/>
  <c r="AE132" i="5" s="1"/>
  <c r="R132" i="5"/>
  <c r="P132" i="5"/>
  <c r="M132" i="5"/>
  <c r="J132" i="5"/>
  <c r="H132" i="5"/>
  <c r="G132" i="5"/>
  <c r="E132" i="5"/>
  <c r="C132" i="5"/>
  <c r="A132" i="5"/>
  <c r="AG131" i="5"/>
  <c r="X131" i="5"/>
  <c r="V131" i="5"/>
  <c r="T131" i="5"/>
  <c r="AE131" i="5" s="1"/>
  <c r="R131" i="5"/>
  <c r="P131" i="5"/>
  <c r="M131" i="5"/>
  <c r="J131" i="5"/>
  <c r="H131" i="5"/>
  <c r="G131" i="5"/>
  <c r="E131" i="5"/>
  <c r="C131" i="5"/>
  <c r="A131" i="5"/>
  <c r="AG130" i="5"/>
  <c r="X130" i="5"/>
  <c r="V130" i="5"/>
  <c r="T130" i="5"/>
  <c r="AE130" i="5" s="1"/>
  <c r="R130" i="5"/>
  <c r="P130" i="5"/>
  <c r="M130" i="5"/>
  <c r="J130" i="5"/>
  <c r="H130" i="5"/>
  <c r="G130" i="5"/>
  <c r="E130" i="5"/>
  <c r="C130" i="5"/>
  <c r="A130" i="5"/>
  <c r="AG129" i="5"/>
  <c r="AE129" i="5"/>
  <c r="X129" i="5"/>
  <c r="V129" i="5"/>
  <c r="T129" i="5"/>
  <c r="AB129" i="5" s="1"/>
  <c r="R129" i="5"/>
  <c r="P129" i="5"/>
  <c r="M129" i="5"/>
  <c r="J129" i="5"/>
  <c r="H129" i="5"/>
  <c r="G129" i="5"/>
  <c r="E129" i="5"/>
  <c r="C129" i="5"/>
  <c r="A129" i="5"/>
  <c r="AG128" i="5"/>
  <c r="AE128" i="5"/>
  <c r="AB128" i="5"/>
  <c r="X128" i="5"/>
  <c r="V128" i="5"/>
  <c r="T128" i="5"/>
  <c r="R128" i="5"/>
  <c r="P128" i="5"/>
  <c r="M128" i="5"/>
  <c r="J128" i="5"/>
  <c r="H128" i="5"/>
  <c r="G128" i="5"/>
  <c r="E128" i="5"/>
  <c r="C128" i="5"/>
  <c r="A128" i="5"/>
  <c r="AG127" i="5"/>
  <c r="AE127" i="5"/>
  <c r="AB127" i="5"/>
  <c r="X127" i="5"/>
  <c r="V127" i="5"/>
  <c r="T127" i="5"/>
  <c r="R127" i="5"/>
  <c r="P127" i="5"/>
  <c r="M127" i="5"/>
  <c r="J127" i="5"/>
  <c r="H127" i="5"/>
  <c r="G127" i="5"/>
  <c r="E127" i="5"/>
  <c r="C127" i="5"/>
  <c r="A127" i="5"/>
  <c r="AG126" i="5"/>
  <c r="AE126" i="5"/>
  <c r="AB126" i="5"/>
  <c r="X126" i="5"/>
  <c r="V126" i="5"/>
  <c r="T126" i="5"/>
  <c r="R126" i="5"/>
  <c r="P126" i="5"/>
  <c r="M126" i="5"/>
  <c r="J126" i="5"/>
  <c r="H126" i="5"/>
  <c r="G126" i="5"/>
  <c r="E126" i="5"/>
  <c r="C126" i="5"/>
  <c r="A126" i="5"/>
  <c r="AG125" i="5"/>
  <c r="X125" i="5"/>
  <c r="V125" i="5"/>
  <c r="T125" i="5"/>
  <c r="AE125" i="5" s="1"/>
  <c r="R125" i="5"/>
  <c r="P125" i="5"/>
  <c r="M125" i="5"/>
  <c r="J125" i="5"/>
  <c r="H125" i="5"/>
  <c r="G125" i="5"/>
  <c r="E125" i="5"/>
  <c r="C125" i="5"/>
  <c r="A125" i="5"/>
  <c r="AG124" i="5"/>
  <c r="X124" i="5"/>
  <c r="V124" i="5"/>
  <c r="T124" i="5"/>
  <c r="AE124" i="5" s="1"/>
  <c r="R124" i="5"/>
  <c r="P124" i="5"/>
  <c r="M124" i="5"/>
  <c r="J124" i="5"/>
  <c r="H124" i="5"/>
  <c r="G124" i="5"/>
  <c r="E124" i="5"/>
  <c r="C124" i="5"/>
  <c r="A124" i="5"/>
  <c r="AG123" i="5"/>
  <c r="X123" i="5"/>
  <c r="V123" i="5"/>
  <c r="T123" i="5"/>
  <c r="AE123" i="5" s="1"/>
  <c r="R123" i="5"/>
  <c r="P123" i="5"/>
  <c r="M123" i="5"/>
  <c r="J123" i="5"/>
  <c r="H123" i="5"/>
  <c r="G123" i="5"/>
  <c r="E123" i="5"/>
  <c r="C123" i="5"/>
  <c r="A123" i="5"/>
  <c r="AG122" i="5"/>
  <c r="X122" i="5"/>
  <c r="V122" i="5"/>
  <c r="T122" i="5"/>
  <c r="AE122" i="5" s="1"/>
  <c r="R122" i="5"/>
  <c r="P122" i="5"/>
  <c r="M122" i="5"/>
  <c r="J122" i="5"/>
  <c r="H122" i="5"/>
  <c r="G122" i="5"/>
  <c r="E122" i="5"/>
  <c r="C122" i="5"/>
  <c r="A122" i="5"/>
  <c r="AG121" i="5"/>
  <c r="AE121" i="5"/>
  <c r="X121" i="5"/>
  <c r="V121" i="5"/>
  <c r="T121" i="5"/>
  <c r="AB121" i="5" s="1"/>
  <c r="R121" i="5"/>
  <c r="P121" i="5"/>
  <c r="M121" i="5"/>
  <c r="J121" i="5"/>
  <c r="H121" i="5"/>
  <c r="G121" i="5"/>
  <c r="E121" i="5"/>
  <c r="C121" i="5"/>
  <c r="A121" i="5"/>
  <c r="AG120" i="5"/>
  <c r="AE120" i="5"/>
  <c r="AB120" i="5"/>
  <c r="X120" i="5"/>
  <c r="V120" i="5"/>
  <c r="T120" i="5"/>
  <c r="R120" i="5"/>
  <c r="P120" i="5"/>
  <c r="M120" i="5"/>
  <c r="J120" i="5"/>
  <c r="H120" i="5"/>
  <c r="G120" i="5"/>
  <c r="E120" i="5"/>
  <c r="C120" i="5"/>
  <c r="A120" i="5"/>
  <c r="AG119" i="5"/>
  <c r="AE119" i="5"/>
  <c r="AB119" i="5"/>
  <c r="X119" i="5"/>
  <c r="V119" i="5"/>
  <c r="T119" i="5"/>
  <c r="R119" i="5"/>
  <c r="P119" i="5"/>
  <c r="M119" i="5"/>
  <c r="J119" i="5"/>
  <c r="H119" i="5"/>
  <c r="G119" i="5"/>
  <c r="E119" i="5"/>
  <c r="C119" i="5"/>
  <c r="A119" i="5"/>
  <c r="AG118" i="5"/>
  <c r="AE118" i="5"/>
  <c r="AB118" i="5"/>
  <c r="X118" i="5"/>
  <c r="V118" i="5"/>
  <c r="T118" i="5"/>
  <c r="R118" i="5"/>
  <c r="P118" i="5"/>
  <c r="M118" i="5"/>
  <c r="J118" i="5"/>
  <c r="H118" i="5"/>
  <c r="G118" i="5"/>
  <c r="E118" i="5"/>
  <c r="C118" i="5"/>
  <c r="A118" i="5"/>
  <c r="AG117" i="5"/>
  <c r="X117" i="5"/>
  <c r="V117" i="5"/>
  <c r="T117" i="5"/>
  <c r="AE117" i="5" s="1"/>
  <c r="R117" i="5"/>
  <c r="P117" i="5"/>
  <c r="M117" i="5"/>
  <c r="J117" i="5"/>
  <c r="H117" i="5"/>
  <c r="G117" i="5"/>
  <c r="E117" i="5"/>
  <c r="C117" i="5"/>
  <c r="A117" i="5"/>
  <c r="AG116" i="5"/>
  <c r="X116" i="5"/>
  <c r="V116" i="5"/>
  <c r="T116" i="5"/>
  <c r="AE116" i="5" s="1"/>
  <c r="R116" i="5"/>
  <c r="P116" i="5"/>
  <c r="M116" i="5"/>
  <c r="J116" i="5"/>
  <c r="H116" i="5"/>
  <c r="G116" i="5"/>
  <c r="E116" i="5"/>
  <c r="C116" i="5"/>
  <c r="A116" i="5"/>
  <c r="AG115" i="5"/>
  <c r="X115" i="5"/>
  <c r="V115" i="5"/>
  <c r="T115" i="5"/>
  <c r="AE115" i="5" s="1"/>
  <c r="R115" i="5"/>
  <c r="P115" i="5"/>
  <c r="M115" i="5"/>
  <c r="J115" i="5"/>
  <c r="H115" i="5"/>
  <c r="G115" i="5"/>
  <c r="E115" i="5"/>
  <c r="C115" i="5"/>
  <c r="A115" i="5"/>
  <c r="AG114" i="5"/>
  <c r="X114" i="5"/>
  <c r="V114" i="5"/>
  <c r="T114" i="5"/>
  <c r="AE114" i="5" s="1"/>
  <c r="R114" i="5"/>
  <c r="P114" i="5"/>
  <c r="M114" i="5"/>
  <c r="J114" i="5"/>
  <c r="H114" i="5"/>
  <c r="G114" i="5"/>
  <c r="E114" i="5"/>
  <c r="C114" i="5"/>
  <c r="A114" i="5"/>
  <c r="AG113" i="5"/>
  <c r="AE113" i="5"/>
  <c r="X113" i="5"/>
  <c r="V113" i="5"/>
  <c r="T113" i="5"/>
  <c r="AB113" i="5" s="1"/>
  <c r="R113" i="5"/>
  <c r="P113" i="5"/>
  <c r="M113" i="5"/>
  <c r="J113" i="5"/>
  <c r="H113" i="5"/>
  <c r="G113" i="5"/>
  <c r="E113" i="5"/>
  <c r="C113" i="5"/>
  <c r="A113" i="5"/>
  <c r="AG112" i="5"/>
  <c r="AE112" i="5"/>
  <c r="AB112" i="5"/>
  <c r="X112" i="5"/>
  <c r="V112" i="5"/>
  <c r="T112" i="5"/>
  <c r="R112" i="5"/>
  <c r="P112" i="5"/>
  <c r="M112" i="5"/>
  <c r="J112" i="5"/>
  <c r="H112" i="5"/>
  <c r="G112" i="5"/>
  <c r="E112" i="5"/>
  <c r="C112" i="5"/>
  <c r="A112" i="5"/>
  <c r="AG111" i="5"/>
  <c r="AE111" i="5"/>
  <c r="AB111" i="5"/>
  <c r="X111" i="5"/>
  <c r="V111" i="5"/>
  <c r="T111" i="5"/>
  <c r="R111" i="5"/>
  <c r="P111" i="5"/>
  <c r="M111" i="5"/>
  <c r="J111" i="5"/>
  <c r="H111" i="5"/>
  <c r="G111" i="5"/>
  <c r="E111" i="5"/>
  <c r="C111" i="5"/>
  <c r="A111" i="5"/>
  <c r="AG110" i="5"/>
  <c r="AE110" i="5"/>
  <c r="AB110" i="5"/>
  <c r="X110" i="5"/>
  <c r="V110" i="5"/>
  <c r="T110" i="5"/>
  <c r="R110" i="5"/>
  <c r="P110" i="5"/>
  <c r="M110" i="5"/>
  <c r="J110" i="5"/>
  <c r="H110" i="5"/>
  <c r="G110" i="5"/>
  <c r="E110" i="5"/>
  <c r="C110" i="5"/>
  <c r="A110" i="5"/>
  <c r="AG109" i="5"/>
  <c r="X109" i="5"/>
  <c r="V109" i="5"/>
  <c r="T109" i="5"/>
  <c r="AE109" i="5" s="1"/>
  <c r="R109" i="5"/>
  <c r="P109" i="5"/>
  <c r="M109" i="5"/>
  <c r="J109" i="5"/>
  <c r="H109" i="5"/>
  <c r="G109" i="5"/>
  <c r="E109" i="5"/>
  <c r="C109" i="5"/>
  <c r="A109" i="5"/>
  <c r="AG108" i="5"/>
  <c r="X108" i="5"/>
  <c r="V108" i="5"/>
  <c r="T108" i="5"/>
  <c r="AE108" i="5" s="1"/>
  <c r="R108" i="5"/>
  <c r="P108" i="5"/>
  <c r="M108" i="5"/>
  <c r="J108" i="5"/>
  <c r="H108" i="5"/>
  <c r="G108" i="5"/>
  <c r="E108" i="5"/>
  <c r="C108" i="5"/>
  <c r="A108" i="5"/>
  <c r="AG107" i="5"/>
  <c r="X107" i="5"/>
  <c r="V107" i="5"/>
  <c r="T107" i="5"/>
  <c r="AE107" i="5" s="1"/>
  <c r="R107" i="5"/>
  <c r="P107" i="5"/>
  <c r="M107" i="5"/>
  <c r="J107" i="5"/>
  <c r="H107" i="5"/>
  <c r="G107" i="5"/>
  <c r="E107" i="5"/>
  <c r="C107" i="5"/>
  <c r="A107" i="5"/>
  <c r="AG106" i="5"/>
  <c r="X106" i="5"/>
  <c r="V106" i="5"/>
  <c r="T106" i="5"/>
  <c r="AE106" i="5" s="1"/>
  <c r="R106" i="5"/>
  <c r="P106" i="5"/>
  <c r="M106" i="5"/>
  <c r="J106" i="5"/>
  <c r="H106" i="5"/>
  <c r="G106" i="5"/>
  <c r="E106" i="5"/>
  <c r="C106" i="5"/>
  <c r="A106" i="5"/>
  <c r="AG105" i="5"/>
  <c r="AE105" i="5"/>
  <c r="X105" i="5"/>
  <c r="V105" i="5"/>
  <c r="T105" i="5"/>
  <c r="AB105" i="5" s="1"/>
  <c r="R105" i="5"/>
  <c r="P105" i="5"/>
  <c r="M105" i="5"/>
  <c r="J105" i="5"/>
  <c r="H105" i="5"/>
  <c r="G105" i="5"/>
  <c r="E105" i="5"/>
  <c r="C105" i="5"/>
  <c r="A105" i="5"/>
  <c r="AG104" i="5"/>
  <c r="AE104" i="5"/>
  <c r="AB104" i="5"/>
  <c r="X104" i="5"/>
  <c r="V104" i="5"/>
  <c r="T104" i="5"/>
  <c r="R104" i="5"/>
  <c r="P104" i="5"/>
  <c r="M104" i="5"/>
  <c r="J104" i="5"/>
  <c r="H104" i="5"/>
  <c r="G104" i="5"/>
  <c r="E104" i="5"/>
  <c r="C104" i="5"/>
  <c r="A104" i="5"/>
  <c r="AG103" i="5"/>
  <c r="AE103" i="5"/>
  <c r="AB103" i="5"/>
  <c r="X103" i="5"/>
  <c r="V103" i="5"/>
  <c r="T103" i="5"/>
  <c r="R103" i="5"/>
  <c r="P103" i="5"/>
  <c r="M103" i="5"/>
  <c r="J103" i="5"/>
  <c r="H103" i="5"/>
  <c r="G103" i="5"/>
  <c r="E103" i="5"/>
  <c r="C103" i="5"/>
  <c r="A103" i="5"/>
  <c r="AG102" i="5"/>
  <c r="AE102" i="5"/>
  <c r="AB102" i="5"/>
  <c r="X102" i="5"/>
  <c r="V102" i="5"/>
  <c r="T102" i="5"/>
  <c r="R102" i="5"/>
  <c r="P102" i="5"/>
  <c r="M102" i="5"/>
  <c r="J102" i="5"/>
  <c r="H102" i="5"/>
  <c r="G102" i="5"/>
  <c r="E102" i="5"/>
  <c r="C102" i="5"/>
  <c r="A102" i="5"/>
  <c r="AG101" i="5"/>
  <c r="X101" i="5"/>
  <c r="V101" i="5"/>
  <c r="T101" i="5"/>
  <c r="AE101" i="5" s="1"/>
  <c r="R101" i="5"/>
  <c r="P101" i="5"/>
  <c r="M101" i="5"/>
  <c r="J101" i="5"/>
  <c r="H101" i="5"/>
  <c r="G101" i="5"/>
  <c r="E101" i="5"/>
  <c r="C101" i="5"/>
  <c r="A101" i="5"/>
  <c r="AG100" i="5"/>
  <c r="X100" i="5"/>
  <c r="V100" i="5"/>
  <c r="T100" i="5"/>
  <c r="AE100" i="5" s="1"/>
  <c r="R100" i="5"/>
  <c r="P100" i="5"/>
  <c r="M100" i="5"/>
  <c r="J100" i="5"/>
  <c r="H100" i="5"/>
  <c r="G100" i="5"/>
  <c r="E100" i="5"/>
  <c r="C100" i="5"/>
  <c r="A100" i="5"/>
  <c r="AG99" i="5"/>
  <c r="X99" i="5"/>
  <c r="V99" i="5"/>
  <c r="T99" i="5"/>
  <c r="AE99" i="5" s="1"/>
  <c r="R99" i="5"/>
  <c r="P99" i="5"/>
  <c r="M99" i="5"/>
  <c r="J99" i="5"/>
  <c r="H99" i="5"/>
  <c r="G99" i="5"/>
  <c r="E99" i="5"/>
  <c r="C99" i="5"/>
  <c r="A99" i="5"/>
  <c r="AG98" i="5"/>
  <c r="X98" i="5"/>
  <c r="V98" i="5"/>
  <c r="T98" i="5"/>
  <c r="AE98" i="5" s="1"/>
  <c r="R98" i="5"/>
  <c r="P98" i="5"/>
  <c r="M98" i="5"/>
  <c r="J98" i="5"/>
  <c r="H98" i="5"/>
  <c r="G98" i="5"/>
  <c r="E98" i="5"/>
  <c r="C98" i="5"/>
  <c r="A98" i="5"/>
  <c r="AG97" i="5"/>
  <c r="AE97" i="5"/>
  <c r="X97" i="5"/>
  <c r="V97" i="5"/>
  <c r="T97" i="5"/>
  <c r="AB97" i="5" s="1"/>
  <c r="R97" i="5"/>
  <c r="P97" i="5"/>
  <c r="M97" i="5"/>
  <c r="J97" i="5"/>
  <c r="H97" i="5"/>
  <c r="G97" i="5"/>
  <c r="E97" i="5"/>
  <c r="C97" i="5"/>
  <c r="A97" i="5"/>
  <c r="AG96" i="5"/>
  <c r="AE96" i="5"/>
  <c r="AB96" i="5"/>
  <c r="X96" i="5"/>
  <c r="V96" i="5"/>
  <c r="T96" i="5"/>
  <c r="R96" i="5"/>
  <c r="P96" i="5"/>
  <c r="M96" i="5"/>
  <c r="J96" i="5"/>
  <c r="H96" i="5"/>
  <c r="G96" i="5"/>
  <c r="E96" i="5"/>
  <c r="C96" i="5"/>
  <c r="A96" i="5"/>
  <c r="AG95" i="5"/>
  <c r="AE95" i="5"/>
  <c r="AB95" i="5"/>
  <c r="X95" i="5"/>
  <c r="V95" i="5"/>
  <c r="T95" i="5"/>
  <c r="R95" i="5"/>
  <c r="P95" i="5"/>
  <c r="M95" i="5"/>
  <c r="J95" i="5"/>
  <c r="H95" i="5"/>
  <c r="G95" i="5"/>
  <c r="E95" i="5"/>
  <c r="C95" i="5"/>
  <c r="A95" i="5"/>
  <c r="AG94" i="5"/>
  <c r="AE94" i="5"/>
  <c r="AB94" i="5"/>
  <c r="X94" i="5"/>
  <c r="V94" i="5"/>
  <c r="T94" i="5"/>
  <c r="R94" i="5"/>
  <c r="P94" i="5"/>
  <c r="M94" i="5"/>
  <c r="J94" i="5"/>
  <c r="H94" i="5"/>
  <c r="G94" i="5"/>
  <c r="E94" i="5"/>
  <c r="C94" i="5"/>
  <c r="A94" i="5"/>
  <c r="AG93" i="5"/>
  <c r="X93" i="5"/>
  <c r="V93" i="5"/>
  <c r="T93" i="5"/>
  <c r="AE93" i="5" s="1"/>
  <c r="R93" i="5"/>
  <c r="P93" i="5"/>
  <c r="M93" i="5"/>
  <c r="J93" i="5"/>
  <c r="H93" i="5"/>
  <c r="G93" i="5"/>
  <c r="E93" i="5"/>
  <c r="C93" i="5"/>
  <c r="A93" i="5"/>
  <c r="AG92" i="5"/>
  <c r="X92" i="5"/>
  <c r="V92" i="5"/>
  <c r="T92" i="5"/>
  <c r="AE92" i="5" s="1"/>
  <c r="R92" i="5"/>
  <c r="P92" i="5"/>
  <c r="M92" i="5"/>
  <c r="J92" i="5"/>
  <c r="H92" i="5"/>
  <c r="G92" i="5"/>
  <c r="E92" i="5"/>
  <c r="C92" i="5"/>
  <c r="A92" i="5"/>
  <c r="AG91" i="5"/>
  <c r="X91" i="5"/>
  <c r="V91" i="5"/>
  <c r="T91" i="5"/>
  <c r="AE91" i="5" s="1"/>
  <c r="R91" i="5"/>
  <c r="P91" i="5"/>
  <c r="M91" i="5"/>
  <c r="J91" i="5"/>
  <c r="H91" i="5"/>
  <c r="G91" i="5"/>
  <c r="E91" i="5"/>
  <c r="C91" i="5"/>
  <c r="A91" i="5"/>
  <c r="AG90" i="5"/>
  <c r="X90" i="5"/>
  <c r="V90" i="5"/>
  <c r="T90" i="5"/>
  <c r="AE90" i="5" s="1"/>
  <c r="R90" i="5"/>
  <c r="P90" i="5"/>
  <c r="M90" i="5"/>
  <c r="J90" i="5"/>
  <c r="H90" i="5"/>
  <c r="G90" i="5"/>
  <c r="E90" i="5"/>
  <c r="C90" i="5"/>
  <c r="A90" i="5"/>
  <c r="AG89" i="5"/>
  <c r="AE89" i="5"/>
  <c r="X89" i="5"/>
  <c r="V89" i="5"/>
  <c r="T89" i="5"/>
  <c r="AB89" i="5" s="1"/>
  <c r="R89" i="5"/>
  <c r="P89" i="5"/>
  <c r="M89" i="5"/>
  <c r="J89" i="5"/>
  <c r="H89" i="5"/>
  <c r="G89" i="5"/>
  <c r="E89" i="5"/>
  <c r="C89" i="5"/>
  <c r="A89" i="5"/>
  <c r="AG88" i="5"/>
  <c r="AE88" i="5"/>
  <c r="AB88" i="5"/>
  <c r="X88" i="5"/>
  <c r="V88" i="5"/>
  <c r="T88" i="5"/>
  <c r="R88" i="5"/>
  <c r="P88" i="5"/>
  <c r="M88" i="5"/>
  <c r="J88" i="5"/>
  <c r="H88" i="5"/>
  <c r="G88" i="5"/>
  <c r="E88" i="5"/>
  <c r="C88" i="5"/>
  <c r="A88" i="5"/>
  <c r="AG87" i="5"/>
  <c r="AE87" i="5"/>
  <c r="AB87" i="5"/>
  <c r="X87" i="5"/>
  <c r="V87" i="5"/>
  <c r="T87" i="5"/>
  <c r="R87" i="5"/>
  <c r="P87" i="5"/>
  <c r="M87" i="5"/>
  <c r="J87" i="5"/>
  <c r="H87" i="5"/>
  <c r="G87" i="5"/>
  <c r="E87" i="5"/>
  <c r="C87" i="5"/>
  <c r="A87" i="5"/>
  <c r="AG86" i="5"/>
  <c r="AE86" i="5"/>
  <c r="AB86" i="5"/>
  <c r="X86" i="5"/>
  <c r="V86" i="5"/>
  <c r="T86" i="5"/>
  <c r="R86" i="5"/>
  <c r="P86" i="5"/>
  <c r="M86" i="5"/>
  <c r="J86" i="5"/>
  <c r="H86" i="5"/>
  <c r="G86" i="5"/>
  <c r="E86" i="5"/>
  <c r="C86" i="5"/>
  <c r="A86" i="5"/>
  <c r="AG85" i="5"/>
  <c r="X85" i="5"/>
  <c r="V85" i="5"/>
  <c r="T85" i="5"/>
  <c r="AE85" i="5" s="1"/>
  <c r="R85" i="5"/>
  <c r="P85" i="5"/>
  <c r="M85" i="5"/>
  <c r="J85" i="5"/>
  <c r="H85" i="5"/>
  <c r="G85" i="5"/>
  <c r="E85" i="5"/>
  <c r="C85" i="5"/>
  <c r="A85" i="5"/>
  <c r="AG84" i="5"/>
  <c r="X84" i="5"/>
  <c r="V84" i="5"/>
  <c r="T84" i="5"/>
  <c r="AE84" i="5" s="1"/>
  <c r="R84" i="5"/>
  <c r="P84" i="5"/>
  <c r="M84" i="5"/>
  <c r="J84" i="5"/>
  <c r="H84" i="5"/>
  <c r="G84" i="5"/>
  <c r="E84" i="5"/>
  <c r="C84" i="5"/>
  <c r="A84" i="5"/>
  <c r="AG83" i="5"/>
  <c r="X83" i="5"/>
  <c r="V83" i="5"/>
  <c r="T83" i="5"/>
  <c r="AE83" i="5" s="1"/>
  <c r="R83" i="5"/>
  <c r="P83" i="5"/>
  <c r="M83" i="5"/>
  <c r="J83" i="5"/>
  <c r="H83" i="5"/>
  <c r="G83" i="5"/>
  <c r="E83" i="5"/>
  <c r="C83" i="5"/>
  <c r="A83" i="5"/>
  <c r="AG82" i="5"/>
  <c r="X82" i="5"/>
  <c r="V82" i="5"/>
  <c r="T82" i="5"/>
  <c r="AE82" i="5" s="1"/>
  <c r="R82" i="5"/>
  <c r="P82" i="5"/>
  <c r="M82" i="5"/>
  <c r="J82" i="5"/>
  <c r="H82" i="5"/>
  <c r="G82" i="5"/>
  <c r="E82" i="5"/>
  <c r="C82" i="5"/>
  <c r="A82" i="5"/>
  <c r="AG81" i="5"/>
  <c r="AE81" i="5"/>
  <c r="X81" i="5"/>
  <c r="V81" i="5"/>
  <c r="T81" i="5"/>
  <c r="AB81" i="5" s="1"/>
  <c r="R81" i="5"/>
  <c r="P81" i="5"/>
  <c r="M81" i="5"/>
  <c r="J81" i="5"/>
  <c r="H81" i="5"/>
  <c r="G81" i="5"/>
  <c r="E81" i="5"/>
  <c r="C81" i="5"/>
  <c r="A81" i="5"/>
  <c r="AG80" i="5"/>
  <c r="AE80" i="5"/>
  <c r="AB80" i="5"/>
  <c r="X80" i="5"/>
  <c r="V80" i="5"/>
  <c r="T80" i="5"/>
  <c r="R80" i="5"/>
  <c r="P80" i="5"/>
  <c r="M80" i="5"/>
  <c r="J80" i="5"/>
  <c r="H80" i="5"/>
  <c r="G80" i="5"/>
  <c r="E80" i="5"/>
  <c r="C80" i="5"/>
  <c r="A80" i="5"/>
  <c r="K75" i="5"/>
  <c r="B75" i="5"/>
  <c r="AG379" i="4"/>
  <c r="X379" i="4"/>
  <c r="V379" i="4"/>
  <c r="T379" i="4"/>
  <c r="AE379" i="4" s="1"/>
  <c r="R379" i="4"/>
  <c r="P379" i="4"/>
  <c r="M379" i="4"/>
  <c r="J379" i="4"/>
  <c r="H379" i="4"/>
  <c r="G379" i="4"/>
  <c r="E379" i="4"/>
  <c r="C379" i="4"/>
  <c r="A379" i="4"/>
  <c r="AG378" i="4"/>
  <c r="AE378" i="4"/>
  <c r="AB378" i="4"/>
  <c r="X378" i="4"/>
  <c r="V378" i="4"/>
  <c r="T378" i="4"/>
  <c r="R378" i="4"/>
  <c r="P378" i="4"/>
  <c r="M378" i="4"/>
  <c r="J378" i="4"/>
  <c r="H378" i="4"/>
  <c r="G378" i="4"/>
  <c r="E378" i="4"/>
  <c r="C378" i="4"/>
  <c r="A378" i="4"/>
  <c r="AG377" i="4"/>
  <c r="AE377" i="4"/>
  <c r="X377" i="4"/>
  <c r="V377" i="4"/>
  <c r="T377" i="4"/>
  <c r="AB377" i="4" s="1"/>
  <c r="R377" i="4"/>
  <c r="P377" i="4"/>
  <c r="M377" i="4"/>
  <c r="J377" i="4"/>
  <c r="H377" i="4"/>
  <c r="G377" i="4"/>
  <c r="E377" i="4"/>
  <c r="C377" i="4"/>
  <c r="A377" i="4"/>
  <c r="AG376" i="4"/>
  <c r="AE376" i="4"/>
  <c r="AB376" i="4"/>
  <c r="X376" i="4"/>
  <c r="V376" i="4"/>
  <c r="T376" i="4"/>
  <c r="R376" i="4"/>
  <c r="P376" i="4"/>
  <c r="M376" i="4"/>
  <c r="J376" i="4"/>
  <c r="H376" i="4"/>
  <c r="G376" i="4"/>
  <c r="E376" i="4"/>
  <c r="C376" i="4"/>
  <c r="A376" i="4"/>
  <c r="AG375" i="4"/>
  <c r="AE375" i="4"/>
  <c r="AB375" i="4"/>
  <c r="X375" i="4"/>
  <c r="V375" i="4"/>
  <c r="T375" i="4"/>
  <c r="R375" i="4"/>
  <c r="P375" i="4"/>
  <c r="M375" i="4"/>
  <c r="J375" i="4"/>
  <c r="H375" i="4"/>
  <c r="G375" i="4"/>
  <c r="E375" i="4"/>
  <c r="C375" i="4"/>
  <c r="A375" i="4"/>
  <c r="AG374" i="4"/>
  <c r="AB374" i="4"/>
  <c r="X374" i="4"/>
  <c r="V374" i="4"/>
  <c r="T374" i="4"/>
  <c r="AE374" i="4" s="1"/>
  <c r="R374" i="4"/>
  <c r="P374" i="4"/>
  <c r="M374" i="4"/>
  <c r="J374" i="4"/>
  <c r="H374" i="4"/>
  <c r="G374" i="4"/>
  <c r="E374" i="4"/>
  <c r="C374" i="4"/>
  <c r="A374" i="4"/>
  <c r="AG373" i="4"/>
  <c r="X373" i="4"/>
  <c r="V373" i="4"/>
  <c r="T373" i="4"/>
  <c r="AE373" i="4" s="1"/>
  <c r="R373" i="4"/>
  <c r="P373" i="4"/>
  <c r="M373" i="4"/>
  <c r="J373" i="4"/>
  <c r="H373" i="4"/>
  <c r="G373" i="4"/>
  <c r="E373" i="4"/>
  <c r="C373" i="4"/>
  <c r="A373" i="4"/>
  <c r="AG372" i="4"/>
  <c r="X372" i="4"/>
  <c r="V372" i="4"/>
  <c r="T372" i="4"/>
  <c r="AE372" i="4" s="1"/>
  <c r="R372" i="4"/>
  <c r="P372" i="4"/>
  <c r="M372" i="4"/>
  <c r="J372" i="4"/>
  <c r="H372" i="4"/>
  <c r="G372" i="4"/>
  <c r="E372" i="4"/>
  <c r="C372" i="4"/>
  <c r="A372" i="4"/>
  <c r="AG371" i="4"/>
  <c r="X371" i="4"/>
  <c r="V371" i="4"/>
  <c r="T371" i="4"/>
  <c r="AE371" i="4" s="1"/>
  <c r="R371" i="4"/>
  <c r="P371" i="4"/>
  <c r="M371" i="4"/>
  <c r="J371" i="4"/>
  <c r="H371" i="4"/>
  <c r="G371" i="4"/>
  <c r="E371" i="4"/>
  <c r="C371" i="4"/>
  <c r="A371" i="4"/>
  <c r="AG370" i="4"/>
  <c r="AE370" i="4"/>
  <c r="AB370" i="4"/>
  <c r="X370" i="4"/>
  <c r="V370" i="4"/>
  <c r="T370" i="4"/>
  <c r="R370" i="4"/>
  <c r="P370" i="4"/>
  <c r="M370" i="4"/>
  <c r="J370" i="4"/>
  <c r="H370" i="4"/>
  <c r="G370" i="4"/>
  <c r="E370" i="4"/>
  <c r="C370" i="4"/>
  <c r="A370" i="4"/>
  <c r="AG369" i="4"/>
  <c r="AE369" i="4"/>
  <c r="X369" i="4"/>
  <c r="V369" i="4"/>
  <c r="T369" i="4"/>
  <c r="AB369" i="4" s="1"/>
  <c r="R369" i="4"/>
  <c r="P369" i="4"/>
  <c r="M369" i="4"/>
  <c r="J369" i="4"/>
  <c r="H369" i="4"/>
  <c r="G369" i="4"/>
  <c r="E369" i="4"/>
  <c r="C369" i="4"/>
  <c r="A369" i="4"/>
  <c r="AG368" i="4"/>
  <c r="AE368" i="4"/>
  <c r="AB368" i="4"/>
  <c r="X368" i="4"/>
  <c r="V368" i="4"/>
  <c r="T368" i="4"/>
  <c r="R368" i="4"/>
  <c r="P368" i="4"/>
  <c r="M368" i="4"/>
  <c r="J368" i="4"/>
  <c r="H368" i="4"/>
  <c r="G368" i="4"/>
  <c r="E368" i="4"/>
  <c r="C368" i="4"/>
  <c r="A368" i="4"/>
  <c r="AG367" i="4"/>
  <c r="AE367" i="4"/>
  <c r="AB367" i="4"/>
  <c r="X367" i="4"/>
  <c r="V367" i="4"/>
  <c r="T367" i="4"/>
  <c r="R367" i="4"/>
  <c r="P367" i="4"/>
  <c r="M367" i="4"/>
  <c r="J367" i="4"/>
  <c r="H367" i="4"/>
  <c r="G367" i="4"/>
  <c r="E367" i="4"/>
  <c r="C367" i="4"/>
  <c r="A367" i="4"/>
  <c r="AG366" i="4"/>
  <c r="AB366" i="4"/>
  <c r="X366" i="4"/>
  <c r="V366" i="4"/>
  <c r="T366" i="4"/>
  <c r="AE366" i="4" s="1"/>
  <c r="R366" i="4"/>
  <c r="P366" i="4"/>
  <c r="M366" i="4"/>
  <c r="J366" i="4"/>
  <c r="H366" i="4"/>
  <c r="G366" i="4"/>
  <c r="E366" i="4"/>
  <c r="C366" i="4"/>
  <c r="A366" i="4"/>
  <c r="AG365" i="4"/>
  <c r="X365" i="4"/>
  <c r="V365" i="4"/>
  <c r="T365" i="4"/>
  <c r="AE365" i="4" s="1"/>
  <c r="R365" i="4"/>
  <c r="P365" i="4"/>
  <c r="M365" i="4"/>
  <c r="J365" i="4"/>
  <c r="H365" i="4"/>
  <c r="G365" i="4"/>
  <c r="E365" i="4"/>
  <c r="C365" i="4"/>
  <c r="A365" i="4"/>
  <c r="AG364" i="4"/>
  <c r="X364" i="4"/>
  <c r="V364" i="4"/>
  <c r="T364" i="4"/>
  <c r="AE364" i="4" s="1"/>
  <c r="R364" i="4"/>
  <c r="P364" i="4"/>
  <c r="M364" i="4"/>
  <c r="J364" i="4"/>
  <c r="H364" i="4"/>
  <c r="G364" i="4"/>
  <c r="E364" i="4"/>
  <c r="C364" i="4"/>
  <c r="A364" i="4"/>
  <c r="AG363" i="4"/>
  <c r="X363" i="4"/>
  <c r="V363" i="4"/>
  <c r="T363" i="4"/>
  <c r="AE363" i="4" s="1"/>
  <c r="R363" i="4"/>
  <c r="P363" i="4"/>
  <c r="M363" i="4"/>
  <c r="J363" i="4"/>
  <c r="H363" i="4"/>
  <c r="G363" i="4"/>
  <c r="E363" i="4"/>
  <c r="C363" i="4"/>
  <c r="A363" i="4"/>
  <c r="AG362" i="4"/>
  <c r="AE362" i="4"/>
  <c r="AB362" i="4"/>
  <c r="X362" i="4"/>
  <c r="V362" i="4"/>
  <c r="T362" i="4"/>
  <c r="R362" i="4"/>
  <c r="P362" i="4"/>
  <c r="M362" i="4"/>
  <c r="J362" i="4"/>
  <c r="H362" i="4"/>
  <c r="G362" i="4"/>
  <c r="E362" i="4"/>
  <c r="C362" i="4"/>
  <c r="A362" i="4"/>
  <c r="AG361" i="4"/>
  <c r="AE361" i="4"/>
  <c r="X361" i="4"/>
  <c r="V361" i="4"/>
  <c r="T361" i="4"/>
  <c r="AB361" i="4" s="1"/>
  <c r="R361" i="4"/>
  <c r="P361" i="4"/>
  <c r="M361" i="4"/>
  <c r="J361" i="4"/>
  <c r="H361" i="4"/>
  <c r="G361" i="4"/>
  <c r="E361" i="4"/>
  <c r="C361" i="4"/>
  <c r="A361" i="4"/>
  <c r="AG360" i="4"/>
  <c r="AE360" i="4"/>
  <c r="AB360" i="4"/>
  <c r="X360" i="4"/>
  <c r="V360" i="4"/>
  <c r="T360" i="4"/>
  <c r="R360" i="4"/>
  <c r="P360" i="4"/>
  <c r="M360" i="4"/>
  <c r="J360" i="4"/>
  <c r="H360" i="4"/>
  <c r="G360" i="4"/>
  <c r="E360" i="4"/>
  <c r="C360" i="4"/>
  <c r="A360" i="4"/>
  <c r="AG359" i="4"/>
  <c r="AE359" i="4"/>
  <c r="AB359" i="4"/>
  <c r="X359" i="4"/>
  <c r="V359" i="4"/>
  <c r="T359" i="4"/>
  <c r="R359" i="4"/>
  <c r="P359" i="4"/>
  <c r="M359" i="4"/>
  <c r="J359" i="4"/>
  <c r="H359" i="4"/>
  <c r="G359" i="4"/>
  <c r="E359" i="4"/>
  <c r="C359" i="4"/>
  <c r="A359" i="4"/>
  <c r="AG358" i="4"/>
  <c r="AB358" i="4"/>
  <c r="X358" i="4"/>
  <c r="V358" i="4"/>
  <c r="T358" i="4"/>
  <c r="AE358" i="4" s="1"/>
  <c r="R358" i="4"/>
  <c r="P358" i="4"/>
  <c r="M358" i="4"/>
  <c r="J358" i="4"/>
  <c r="H358" i="4"/>
  <c r="G358" i="4"/>
  <c r="E358" i="4"/>
  <c r="C358" i="4"/>
  <c r="A358" i="4"/>
  <c r="AG357" i="4"/>
  <c r="X357" i="4"/>
  <c r="V357" i="4"/>
  <c r="T357" i="4"/>
  <c r="AE357" i="4" s="1"/>
  <c r="R357" i="4"/>
  <c r="P357" i="4"/>
  <c r="M357" i="4"/>
  <c r="J357" i="4"/>
  <c r="H357" i="4"/>
  <c r="G357" i="4"/>
  <c r="E357" i="4"/>
  <c r="C357" i="4"/>
  <c r="A357" i="4"/>
  <c r="AG356" i="4"/>
  <c r="X356" i="4"/>
  <c r="V356" i="4"/>
  <c r="T356" i="4"/>
  <c r="AE356" i="4" s="1"/>
  <c r="R356" i="4"/>
  <c r="P356" i="4"/>
  <c r="M356" i="4"/>
  <c r="J356" i="4"/>
  <c r="H356" i="4"/>
  <c r="G356" i="4"/>
  <c r="E356" i="4"/>
  <c r="C356" i="4"/>
  <c r="A356" i="4"/>
  <c r="AG355" i="4"/>
  <c r="X355" i="4"/>
  <c r="V355" i="4"/>
  <c r="T355" i="4"/>
  <c r="AE355" i="4" s="1"/>
  <c r="R355" i="4"/>
  <c r="P355" i="4"/>
  <c r="M355" i="4"/>
  <c r="J355" i="4"/>
  <c r="H355" i="4"/>
  <c r="G355" i="4"/>
  <c r="E355" i="4"/>
  <c r="C355" i="4"/>
  <c r="A355" i="4"/>
  <c r="AG354" i="4"/>
  <c r="AE354" i="4"/>
  <c r="AB354" i="4"/>
  <c r="X354" i="4"/>
  <c r="V354" i="4"/>
  <c r="T354" i="4"/>
  <c r="R354" i="4"/>
  <c r="P354" i="4"/>
  <c r="M354" i="4"/>
  <c r="J354" i="4"/>
  <c r="H354" i="4"/>
  <c r="G354" i="4"/>
  <c r="E354" i="4"/>
  <c r="C354" i="4"/>
  <c r="A354" i="4"/>
  <c r="AG353" i="4"/>
  <c r="AE353" i="4"/>
  <c r="X353" i="4"/>
  <c r="V353" i="4"/>
  <c r="T353" i="4"/>
  <c r="AB353" i="4" s="1"/>
  <c r="R353" i="4"/>
  <c r="P353" i="4"/>
  <c r="M353" i="4"/>
  <c r="J353" i="4"/>
  <c r="H353" i="4"/>
  <c r="G353" i="4"/>
  <c r="E353" i="4"/>
  <c r="C353" i="4"/>
  <c r="A353" i="4"/>
  <c r="AG352" i="4"/>
  <c r="AE352" i="4"/>
  <c r="AB352" i="4"/>
  <c r="X352" i="4"/>
  <c r="V352" i="4"/>
  <c r="T352" i="4"/>
  <c r="R352" i="4"/>
  <c r="P352" i="4"/>
  <c r="M352" i="4"/>
  <c r="J352" i="4"/>
  <c r="H352" i="4"/>
  <c r="G352" i="4"/>
  <c r="E352" i="4"/>
  <c r="C352" i="4"/>
  <c r="A352" i="4"/>
  <c r="AG351" i="4"/>
  <c r="AE351" i="4"/>
  <c r="AB351" i="4"/>
  <c r="X351" i="4"/>
  <c r="V351" i="4"/>
  <c r="T351" i="4"/>
  <c r="R351" i="4"/>
  <c r="P351" i="4"/>
  <c r="M351" i="4"/>
  <c r="J351" i="4"/>
  <c r="H351" i="4"/>
  <c r="G351" i="4"/>
  <c r="E351" i="4"/>
  <c r="C351" i="4"/>
  <c r="A351" i="4"/>
  <c r="AG350" i="4"/>
  <c r="AB350" i="4"/>
  <c r="X350" i="4"/>
  <c r="V350" i="4"/>
  <c r="T350" i="4"/>
  <c r="AE350" i="4" s="1"/>
  <c r="R350" i="4"/>
  <c r="P350" i="4"/>
  <c r="M350" i="4"/>
  <c r="J350" i="4"/>
  <c r="H350" i="4"/>
  <c r="G350" i="4"/>
  <c r="E350" i="4"/>
  <c r="C350" i="4"/>
  <c r="A350" i="4"/>
  <c r="AG349" i="4"/>
  <c r="X349" i="4"/>
  <c r="V349" i="4"/>
  <c r="T349" i="4"/>
  <c r="AE349" i="4" s="1"/>
  <c r="R349" i="4"/>
  <c r="P349" i="4"/>
  <c r="M349" i="4"/>
  <c r="J349" i="4"/>
  <c r="H349" i="4"/>
  <c r="G349" i="4"/>
  <c r="E349" i="4"/>
  <c r="C349" i="4"/>
  <c r="A349" i="4"/>
  <c r="AG348" i="4"/>
  <c r="X348" i="4"/>
  <c r="V348" i="4"/>
  <c r="T348" i="4"/>
  <c r="AE348" i="4" s="1"/>
  <c r="R348" i="4"/>
  <c r="P348" i="4"/>
  <c r="M348" i="4"/>
  <c r="J348" i="4"/>
  <c r="H348" i="4"/>
  <c r="G348" i="4"/>
  <c r="E348" i="4"/>
  <c r="C348" i="4"/>
  <c r="A348" i="4"/>
  <c r="AG347" i="4"/>
  <c r="X347" i="4"/>
  <c r="V347" i="4"/>
  <c r="T347" i="4"/>
  <c r="AE347" i="4" s="1"/>
  <c r="R347" i="4"/>
  <c r="P347" i="4"/>
  <c r="M347" i="4"/>
  <c r="J347" i="4"/>
  <c r="H347" i="4"/>
  <c r="G347" i="4"/>
  <c r="E347" i="4"/>
  <c r="C347" i="4"/>
  <c r="A347" i="4"/>
  <c r="AG346" i="4"/>
  <c r="AE346" i="4"/>
  <c r="AB346" i="4"/>
  <c r="X346" i="4"/>
  <c r="V346" i="4"/>
  <c r="T346" i="4"/>
  <c r="R346" i="4"/>
  <c r="P346" i="4"/>
  <c r="M346" i="4"/>
  <c r="J346" i="4"/>
  <c r="H346" i="4"/>
  <c r="G346" i="4"/>
  <c r="E346" i="4"/>
  <c r="C346" i="4"/>
  <c r="A346" i="4"/>
  <c r="AG345" i="4"/>
  <c r="AE345" i="4"/>
  <c r="X345" i="4"/>
  <c r="V345" i="4"/>
  <c r="T345" i="4"/>
  <c r="AB345" i="4" s="1"/>
  <c r="R345" i="4"/>
  <c r="P345" i="4"/>
  <c r="M345" i="4"/>
  <c r="J345" i="4"/>
  <c r="H345" i="4"/>
  <c r="G345" i="4"/>
  <c r="E345" i="4"/>
  <c r="C345" i="4"/>
  <c r="A345" i="4"/>
  <c r="AG344" i="4"/>
  <c r="AE344" i="4"/>
  <c r="AB344" i="4"/>
  <c r="X344" i="4"/>
  <c r="V344" i="4"/>
  <c r="T344" i="4"/>
  <c r="R344" i="4"/>
  <c r="P344" i="4"/>
  <c r="M344" i="4"/>
  <c r="J344" i="4"/>
  <c r="H344" i="4"/>
  <c r="G344" i="4"/>
  <c r="E344" i="4"/>
  <c r="C344" i="4"/>
  <c r="A344" i="4"/>
  <c r="AG343" i="4"/>
  <c r="AE343" i="4"/>
  <c r="AB343" i="4"/>
  <c r="X343" i="4"/>
  <c r="V343" i="4"/>
  <c r="T343" i="4"/>
  <c r="R343" i="4"/>
  <c r="P343" i="4"/>
  <c r="M343" i="4"/>
  <c r="J343" i="4"/>
  <c r="H343" i="4"/>
  <c r="G343" i="4"/>
  <c r="E343" i="4"/>
  <c r="C343" i="4"/>
  <c r="A343" i="4"/>
  <c r="AG342" i="4"/>
  <c r="AB342" i="4"/>
  <c r="X342" i="4"/>
  <c r="V342" i="4"/>
  <c r="T342" i="4"/>
  <c r="AE342" i="4" s="1"/>
  <c r="R342" i="4"/>
  <c r="P342" i="4"/>
  <c r="M342" i="4"/>
  <c r="J342" i="4"/>
  <c r="H342" i="4"/>
  <c r="G342" i="4"/>
  <c r="E342" i="4"/>
  <c r="C342" i="4"/>
  <c r="A342" i="4"/>
  <c r="AG341" i="4"/>
  <c r="X341" i="4"/>
  <c r="V341" i="4"/>
  <c r="T341" i="4"/>
  <c r="AE341" i="4" s="1"/>
  <c r="R341" i="4"/>
  <c r="P341" i="4"/>
  <c r="M341" i="4"/>
  <c r="J341" i="4"/>
  <c r="H341" i="4"/>
  <c r="G341" i="4"/>
  <c r="E341" i="4"/>
  <c r="C341" i="4"/>
  <c r="A341" i="4"/>
  <c r="AG340" i="4"/>
  <c r="X340" i="4"/>
  <c r="V340" i="4"/>
  <c r="T340" i="4"/>
  <c r="AE340" i="4" s="1"/>
  <c r="R340" i="4"/>
  <c r="P340" i="4"/>
  <c r="M340" i="4"/>
  <c r="J340" i="4"/>
  <c r="H340" i="4"/>
  <c r="G340" i="4"/>
  <c r="E340" i="4"/>
  <c r="C340" i="4"/>
  <c r="A340" i="4"/>
  <c r="AG339" i="4"/>
  <c r="X339" i="4"/>
  <c r="V339" i="4"/>
  <c r="T339" i="4"/>
  <c r="AE339" i="4" s="1"/>
  <c r="R339" i="4"/>
  <c r="P339" i="4"/>
  <c r="M339" i="4"/>
  <c r="J339" i="4"/>
  <c r="H339" i="4"/>
  <c r="G339" i="4"/>
  <c r="E339" i="4"/>
  <c r="C339" i="4"/>
  <c r="A339" i="4"/>
  <c r="AG338" i="4"/>
  <c r="AE338" i="4"/>
  <c r="AB338" i="4"/>
  <c r="X338" i="4"/>
  <c r="V338" i="4"/>
  <c r="T338" i="4"/>
  <c r="R338" i="4"/>
  <c r="P338" i="4"/>
  <c r="M338" i="4"/>
  <c r="J338" i="4"/>
  <c r="H338" i="4"/>
  <c r="G338" i="4"/>
  <c r="E338" i="4"/>
  <c r="C338" i="4"/>
  <c r="A338" i="4"/>
  <c r="AG337" i="4"/>
  <c r="AE337" i="4"/>
  <c r="X337" i="4"/>
  <c r="V337" i="4"/>
  <c r="T337" i="4"/>
  <c r="AB337" i="4" s="1"/>
  <c r="R337" i="4"/>
  <c r="P337" i="4"/>
  <c r="M337" i="4"/>
  <c r="J337" i="4"/>
  <c r="H337" i="4"/>
  <c r="G337" i="4"/>
  <c r="E337" i="4"/>
  <c r="C337" i="4"/>
  <c r="A337" i="4"/>
  <c r="AG336" i="4"/>
  <c r="AE336" i="4"/>
  <c r="AB336" i="4"/>
  <c r="X336" i="4"/>
  <c r="V336" i="4"/>
  <c r="T336" i="4"/>
  <c r="R336" i="4"/>
  <c r="P336" i="4"/>
  <c r="M336" i="4"/>
  <c r="J336" i="4"/>
  <c r="H336" i="4"/>
  <c r="G336" i="4"/>
  <c r="E336" i="4"/>
  <c r="C336" i="4"/>
  <c r="A336" i="4"/>
  <c r="AG335" i="4"/>
  <c r="AE335" i="4"/>
  <c r="AB335" i="4"/>
  <c r="X335" i="4"/>
  <c r="V335" i="4"/>
  <c r="T335" i="4"/>
  <c r="R335" i="4"/>
  <c r="P335" i="4"/>
  <c r="M335" i="4"/>
  <c r="J335" i="4"/>
  <c r="H335" i="4"/>
  <c r="G335" i="4"/>
  <c r="E335" i="4"/>
  <c r="C335" i="4"/>
  <c r="A335" i="4"/>
  <c r="AG334" i="4"/>
  <c r="AB334" i="4"/>
  <c r="X334" i="4"/>
  <c r="V334" i="4"/>
  <c r="T334" i="4"/>
  <c r="AE334" i="4" s="1"/>
  <c r="R334" i="4"/>
  <c r="P334" i="4"/>
  <c r="M334" i="4"/>
  <c r="J334" i="4"/>
  <c r="H334" i="4"/>
  <c r="G334" i="4"/>
  <c r="E334" i="4"/>
  <c r="C334" i="4"/>
  <c r="A334" i="4"/>
  <c r="AG333" i="4"/>
  <c r="X333" i="4"/>
  <c r="V333" i="4"/>
  <c r="T333" i="4"/>
  <c r="AE333" i="4" s="1"/>
  <c r="R333" i="4"/>
  <c r="P333" i="4"/>
  <c r="M333" i="4"/>
  <c r="J333" i="4"/>
  <c r="H333" i="4"/>
  <c r="G333" i="4"/>
  <c r="E333" i="4"/>
  <c r="C333" i="4"/>
  <c r="A333" i="4"/>
  <c r="AG332" i="4"/>
  <c r="X332" i="4"/>
  <c r="V332" i="4"/>
  <c r="T332" i="4"/>
  <c r="AE332" i="4" s="1"/>
  <c r="R332" i="4"/>
  <c r="P332" i="4"/>
  <c r="M332" i="4"/>
  <c r="J332" i="4"/>
  <c r="H332" i="4"/>
  <c r="G332" i="4"/>
  <c r="E332" i="4"/>
  <c r="C332" i="4"/>
  <c r="A332" i="4"/>
  <c r="AG331" i="4"/>
  <c r="X331" i="4"/>
  <c r="V331" i="4"/>
  <c r="T331" i="4"/>
  <c r="AE331" i="4" s="1"/>
  <c r="R331" i="4"/>
  <c r="P331" i="4"/>
  <c r="M331" i="4"/>
  <c r="J331" i="4"/>
  <c r="H331" i="4"/>
  <c r="G331" i="4"/>
  <c r="E331" i="4"/>
  <c r="C331" i="4"/>
  <c r="A331" i="4"/>
  <c r="AG330" i="4"/>
  <c r="AE330" i="4"/>
  <c r="AB330" i="4"/>
  <c r="X330" i="4"/>
  <c r="V330" i="4"/>
  <c r="T330" i="4"/>
  <c r="R330" i="4"/>
  <c r="P330" i="4"/>
  <c r="M330" i="4"/>
  <c r="J330" i="4"/>
  <c r="H330" i="4"/>
  <c r="G330" i="4"/>
  <c r="E330" i="4"/>
  <c r="C330" i="4"/>
  <c r="A330" i="4"/>
  <c r="AG329" i="4"/>
  <c r="AE329" i="4"/>
  <c r="X329" i="4"/>
  <c r="V329" i="4"/>
  <c r="T329" i="4"/>
  <c r="AB329" i="4" s="1"/>
  <c r="R329" i="4"/>
  <c r="P329" i="4"/>
  <c r="M329" i="4"/>
  <c r="J329" i="4"/>
  <c r="H329" i="4"/>
  <c r="G329" i="4"/>
  <c r="E329" i="4"/>
  <c r="C329" i="4"/>
  <c r="A329" i="4"/>
  <c r="AG328" i="4"/>
  <c r="AE328" i="4"/>
  <c r="AB328" i="4"/>
  <c r="X328" i="4"/>
  <c r="V328" i="4"/>
  <c r="T328" i="4"/>
  <c r="R328" i="4"/>
  <c r="P328" i="4"/>
  <c r="M328" i="4"/>
  <c r="J328" i="4"/>
  <c r="H328" i="4"/>
  <c r="G328" i="4"/>
  <c r="E328" i="4"/>
  <c r="C328" i="4"/>
  <c r="A328" i="4"/>
  <c r="AG327" i="4"/>
  <c r="AE327" i="4"/>
  <c r="AB327" i="4"/>
  <c r="X327" i="4"/>
  <c r="V327" i="4"/>
  <c r="T327" i="4"/>
  <c r="R327" i="4"/>
  <c r="P327" i="4"/>
  <c r="M327" i="4"/>
  <c r="J327" i="4"/>
  <c r="H327" i="4"/>
  <c r="G327" i="4"/>
  <c r="E327" i="4"/>
  <c r="C327" i="4"/>
  <c r="A327" i="4"/>
  <c r="AG326" i="4"/>
  <c r="AB326" i="4"/>
  <c r="X326" i="4"/>
  <c r="V326" i="4"/>
  <c r="T326" i="4"/>
  <c r="AE326" i="4" s="1"/>
  <c r="R326" i="4"/>
  <c r="P326" i="4"/>
  <c r="M326" i="4"/>
  <c r="J326" i="4"/>
  <c r="H326" i="4"/>
  <c r="G326" i="4"/>
  <c r="E326" i="4"/>
  <c r="C326" i="4"/>
  <c r="A326" i="4"/>
  <c r="AG325" i="4"/>
  <c r="X325" i="4"/>
  <c r="V325" i="4"/>
  <c r="T325" i="4"/>
  <c r="AE325" i="4" s="1"/>
  <c r="R325" i="4"/>
  <c r="P325" i="4"/>
  <c r="M325" i="4"/>
  <c r="J325" i="4"/>
  <c r="H325" i="4"/>
  <c r="G325" i="4"/>
  <c r="E325" i="4"/>
  <c r="C325" i="4"/>
  <c r="A325" i="4"/>
  <c r="AG324" i="4"/>
  <c r="X324" i="4"/>
  <c r="V324" i="4"/>
  <c r="T324" i="4"/>
  <c r="AE324" i="4" s="1"/>
  <c r="R324" i="4"/>
  <c r="P324" i="4"/>
  <c r="M324" i="4"/>
  <c r="J324" i="4"/>
  <c r="H324" i="4"/>
  <c r="G324" i="4"/>
  <c r="E324" i="4"/>
  <c r="C324" i="4"/>
  <c r="A324" i="4"/>
  <c r="AG323" i="4"/>
  <c r="X323" i="4"/>
  <c r="V323" i="4"/>
  <c r="T323" i="4"/>
  <c r="AE323" i="4" s="1"/>
  <c r="R323" i="4"/>
  <c r="P323" i="4"/>
  <c r="M323" i="4"/>
  <c r="J323" i="4"/>
  <c r="H323" i="4"/>
  <c r="G323" i="4"/>
  <c r="E323" i="4"/>
  <c r="C323" i="4"/>
  <c r="A323" i="4"/>
  <c r="AG322" i="4"/>
  <c r="AE322" i="4"/>
  <c r="AB322" i="4"/>
  <c r="X322" i="4"/>
  <c r="V322" i="4"/>
  <c r="T322" i="4"/>
  <c r="R322" i="4"/>
  <c r="P322" i="4"/>
  <c r="M322" i="4"/>
  <c r="J322" i="4"/>
  <c r="H322" i="4"/>
  <c r="G322" i="4"/>
  <c r="E322" i="4"/>
  <c r="C322" i="4"/>
  <c r="A322" i="4"/>
  <c r="AG321" i="4"/>
  <c r="AE321" i="4"/>
  <c r="X321" i="4"/>
  <c r="V321" i="4"/>
  <c r="T321" i="4"/>
  <c r="AB321" i="4" s="1"/>
  <c r="R321" i="4"/>
  <c r="P321" i="4"/>
  <c r="M321" i="4"/>
  <c r="J321" i="4"/>
  <c r="H321" i="4"/>
  <c r="G321" i="4"/>
  <c r="E321" i="4"/>
  <c r="C321" i="4"/>
  <c r="A321" i="4"/>
  <c r="AG320" i="4"/>
  <c r="AE320" i="4"/>
  <c r="AB320" i="4"/>
  <c r="X320" i="4"/>
  <c r="V320" i="4"/>
  <c r="T320" i="4"/>
  <c r="R320" i="4"/>
  <c r="P320" i="4"/>
  <c r="M320" i="4"/>
  <c r="J320" i="4"/>
  <c r="H320" i="4"/>
  <c r="G320" i="4"/>
  <c r="E320" i="4"/>
  <c r="C320" i="4"/>
  <c r="A320" i="4"/>
  <c r="AG319" i="4"/>
  <c r="AE319" i="4"/>
  <c r="AB319" i="4"/>
  <c r="X319" i="4"/>
  <c r="V319" i="4"/>
  <c r="T319" i="4"/>
  <c r="R319" i="4"/>
  <c r="P319" i="4"/>
  <c r="M319" i="4"/>
  <c r="J319" i="4"/>
  <c r="H319" i="4"/>
  <c r="G319" i="4"/>
  <c r="E319" i="4"/>
  <c r="C319" i="4"/>
  <c r="A319" i="4"/>
  <c r="AG318" i="4"/>
  <c r="AB318" i="4"/>
  <c r="X318" i="4"/>
  <c r="V318" i="4"/>
  <c r="T318" i="4"/>
  <c r="AE318" i="4" s="1"/>
  <c r="R318" i="4"/>
  <c r="P318" i="4"/>
  <c r="M318" i="4"/>
  <c r="J318" i="4"/>
  <c r="H318" i="4"/>
  <c r="G318" i="4"/>
  <c r="E318" i="4"/>
  <c r="C318" i="4"/>
  <c r="A318" i="4"/>
  <c r="AG317" i="4"/>
  <c r="X317" i="4"/>
  <c r="V317" i="4"/>
  <c r="T317" i="4"/>
  <c r="AE317" i="4" s="1"/>
  <c r="R317" i="4"/>
  <c r="P317" i="4"/>
  <c r="M317" i="4"/>
  <c r="J317" i="4"/>
  <c r="H317" i="4"/>
  <c r="G317" i="4"/>
  <c r="E317" i="4"/>
  <c r="C317" i="4"/>
  <c r="A317" i="4"/>
  <c r="AG316" i="4"/>
  <c r="X316" i="4"/>
  <c r="V316" i="4"/>
  <c r="T316" i="4"/>
  <c r="AE316" i="4" s="1"/>
  <c r="R316" i="4"/>
  <c r="P316" i="4"/>
  <c r="M316" i="4"/>
  <c r="J316" i="4"/>
  <c r="H316" i="4"/>
  <c r="G316" i="4"/>
  <c r="E316" i="4"/>
  <c r="C316" i="4"/>
  <c r="A316" i="4"/>
  <c r="AG315" i="4"/>
  <c r="X315" i="4"/>
  <c r="V315" i="4"/>
  <c r="T315" i="4"/>
  <c r="AE315" i="4" s="1"/>
  <c r="R315" i="4"/>
  <c r="P315" i="4"/>
  <c r="M315" i="4"/>
  <c r="J315" i="4"/>
  <c r="H315" i="4"/>
  <c r="G315" i="4"/>
  <c r="E315" i="4"/>
  <c r="C315" i="4"/>
  <c r="A315" i="4"/>
  <c r="AG314" i="4"/>
  <c r="AE314" i="4"/>
  <c r="AB314" i="4"/>
  <c r="X314" i="4"/>
  <c r="V314" i="4"/>
  <c r="T314" i="4"/>
  <c r="R314" i="4"/>
  <c r="P314" i="4"/>
  <c r="M314" i="4"/>
  <c r="J314" i="4"/>
  <c r="H314" i="4"/>
  <c r="G314" i="4"/>
  <c r="E314" i="4"/>
  <c r="C314" i="4"/>
  <c r="A314" i="4"/>
  <c r="AG313" i="4"/>
  <c r="AE313" i="4"/>
  <c r="X313" i="4"/>
  <c r="V313" i="4"/>
  <c r="T313" i="4"/>
  <c r="AB313" i="4" s="1"/>
  <c r="R313" i="4"/>
  <c r="P313" i="4"/>
  <c r="M313" i="4"/>
  <c r="J313" i="4"/>
  <c r="H313" i="4"/>
  <c r="G313" i="4"/>
  <c r="E313" i="4"/>
  <c r="C313" i="4"/>
  <c r="A313" i="4"/>
  <c r="AG312" i="4"/>
  <c r="AE312" i="4"/>
  <c r="AB312" i="4"/>
  <c r="X312" i="4"/>
  <c r="V312" i="4"/>
  <c r="T312" i="4"/>
  <c r="R312" i="4"/>
  <c r="P312" i="4"/>
  <c r="M312" i="4"/>
  <c r="J312" i="4"/>
  <c r="H312" i="4"/>
  <c r="G312" i="4"/>
  <c r="E312" i="4"/>
  <c r="C312" i="4"/>
  <c r="A312" i="4"/>
  <c r="AG311" i="4"/>
  <c r="AE311" i="4"/>
  <c r="AB311" i="4"/>
  <c r="X311" i="4"/>
  <c r="V311" i="4"/>
  <c r="T311" i="4"/>
  <c r="R311" i="4"/>
  <c r="P311" i="4"/>
  <c r="M311" i="4"/>
  <c r="J311" i="4"/>
  <c r="H311" i="4"/>
  <c r="G311" i="4"/>
  <c r="E311" i="4"/>
  <c r="C311" i="4"/>
  <c r="A311" i="4"/>
  <c r="AG310" i="4"/>
  <c r="AB310" i="4"/>
  <c r="X310" i="4"/>
  <c r="V310" i="4"/>
  <c r="T310" i="4"/>
  <c r="AE310" i="4" s="1"/>
  <c r="R310" i="4"/>
  <c r="P310" i="4"/>
  <c r="M310" i="4"/>
  <c r="J310" i="4"/>
  <c r="H310" i="4"/>
  <c r="G310" i="4"/>
  <c r="E310" i="4"/>
  <c r="C310" i="4"/>
  <c r="A310" i="4"/>
  <c r="AG309" i="4"/>
  <c r="X309" i="4"/>
  <c r="V309" i="4"/>
  <c r="T309" i="4"/>
  <c r="AE309" i="4" s="1"/>
  <c r="R309" i="4"/>
  <c r="P309" i="4"/>
  <c r="M309" i="4"/>
  <c r="J309" i="4"/>
  <c r="H309" i="4"/>
  <c r="G309" i="4"/>
  <c r="E309" i="4"/>
  <c r="C309" i="4"/>
  <c r="A309" i="4"/>
  <c r="AG308" i="4"/>
  <c r="X308" i="4"/>
  <c r="V308" i="4"/>
  <c r="T308" i="4"/>
  <c r="AE308" i="4" s="1"/>
  <c r="R308" i="4"/>
  <c r="P308" i="4"/>
  <c r="M308" i="4"/>
  <c r="J308" i="4"/>
  <c r="H308" i="4"/>
  <c r="G308" i="4"/>
  <c r="E308" i="4"/>
  <c r="C308" i="4"/>
  <c r="A308" i="4"/>
  <c r="AG307" i="4"/>
  <c r="X307" i="4"/>
  <c r="V307" i="4"/>
  <c r="T307" i="4"/>
  <c r="AE307" i="4" s="1"/>
  <c r="R307" i="4"/>
  <c r="P307" i="4"/>
  <c r="M307" i="4"/>
  <c r="J307" i="4"/>
  <c r="H307" i="4"/>
  <c r="G307" i="4"/>
  <c r="E307" i="4"/>
  <c r="C307" i="4"/>
  <c r="A307" i="4"/>
  <c r="AG306" i="4"/>
  <c r="AE306" i="4"/>
  <c r="AB306" i="4"/>
  <c r="X306" i="4"/>
  <c r="V306" i="4"/>
  <c r="T306" i="4"/>
  <c r="R306" i="4"/>
  <c r="P306" i="4"/>
  <c r="M306" i="4"/>
  <c r="J306" i="4"/>
  <c r="H306" i="4"/>
  <c r="G306" i="4"/>
  <c r="E306" i="4"/>
  <c r="C306" i="4"/>
  <c r="A306" i="4"/>
  <c r="AG305" i="4"/>
  <c r="AE305" i="4"/>
  <c r="X305" i="4"/>
  <c r="V305" i="4"/>
  <c r="T305" i="4"/>
  <c r="AB305" i="4" s="1"/>
  <c r="R305" i="4"/>
  <c r="P305" i="4"/>
  <c r="M305" i="4"/>
  <c r="J305" i="4"/>
  <c r="H305" i="4"/>
  <c r="G305" i="4"/>
  <c r="E305" i="4"/>
  <c r="C305" i="4"/>
  <c r="A305" i="4"/>
  <c r="AG304" i="4"/>
  <c r="AE304" i="4"/>
  <c r="AB304" i="4"/>
  <c r="X304" i="4"/>
  <c r="V304" i="4"/>
  <c r="T304" i="4"/>
  <c r="R304" i="4"/>
  <c r="P304" i="4"/>
  <c r="M304" i="4"/>
  <c r="J304" i="4"/>
  <c r="H304" i="4"/>
  <c r="G304" i="4"/>
  <c r="E304" i="4"/>
  <c r="C304" i="4"/>
  <c r="A304" i="4"/>
  <c r="AG303" i="4"/>
  <c r="AE303" i="4"/>
  <c r="AB303" i="4"/>
  <c r="X303" i="4"/>
  <c r="V303" i="4"/>
  <c r="T303" i="4"/>
  <c r="R303" i="4"/>
  <c r="P303" i="4"/>
  <c r="M303" i="4"/>
  <c r="J303" i="4"/>
  <c r="H303" i="4"/>
  <c r="G303" i="4"/>
  <c r="E303" i="4"/>
  <c r="C303" i="4"/>
  <c r="A303" i="4"/>
  <c r="AG302" i="4"/>
  <c r="AB302" i="4"/>
  <c r="X302" i="4"/>
  <c r="V302" i="4"/>
  <c r="T302" i="4"/>
  <c r="AE302" i="4" s="1"/>
  <c r="R302" i="4"/>
  <c r="P302" i="4"/>
  <c r="M302" i="4"/>
  <c r="J302" i="4"/>
  <c r="H302" i="4"/>
  <c r="G302" i="4"/>
  <c r="E302" i="4"/>
  <c r="C302" i="4"/>
  <c r="A302" i="4"/>
  <c r="AG301" i="4"/>
  <c r="X301" i="4"/>
  <c r="V301" i="4"/>
  <c r="T301" i="4"/>
  <c r="AE301" i="4" s="1"/>
  <c r="R301" i="4"/>
  <c r="P301" i="4"/>
  <c r="M301" i="4"/>
  <c r="J301" i="4"/>
  <c r="H301" i="4"/>
  <c r="G301" i="4"/>
  <c r="E301" i="4"/>
  <c r="C301" i="4"/>
  <c r="A301" i="4"/>
  <c r="AG300" i="4"/>
  <c r="X300" i="4"/>
  <c r="V300" i="4"/>
  <c r="T300" i="4"/>
  <c r="AE300" i="4" s="1"/>
  <c r="R300" i="4"/>
  <c r="P300" i="4"/>
  <c r="M300" i="4"/>
  <c r="J300" i="4"/>
  <c r="H300" i="4"/>
  <c r="G300" i="4"/>
  <c r="E300" i="4"/>
  <c r="C300" i="4"/>
  <c r="A300" i="4"/>
  <c r="AG299" i="4"/>
  <c r="X299" i="4"/>
  <c r="V299" i="4"/>
  <c r="T299" i="4"/>
  <c r="AE299" i="4" s="1"/>
  <c r="R299" i="4"/>
  <c r="P299" i="4"/>
  <c r="M299" i="4"/>
  <c r="J299" i="4"/>
  <c r="H299" i="4"/>
  <c r="G299" i="4"/>
  <c r="E299" i="4"/>
  <c r="C299" i="4"/>
  <c r="A299" i="4"/>
  <c r="AG298" i="4"/>
  <c r="AE298" i="4"/>
  <c r="AB298" i="4"/>
  <c r="X298" i="4"/>
  <c r="V298" i="4"/>
  <c r="T298" i="4"/>
  <c r="R298" i="4"/>
  <c r="P298" i="4"/>
  <c r="M298" i="4"/>
  <c r="J298" i="4"/>
  <c r="H298" i="4"/>
  <c r="G298" i="4"/>
  <c r="E298" i="4"/>
  <c r="C298" i="4"/>
  <c r="A298" i="4"/>
  <c r="AG297" i="4"/>
  <c r="AE297" i="4"/>
  <c r="X297" i="4"/>
  <c r="V297" i="4"/>
  <c r="T297" i="4"/>
  <c r="AB297" i="4" s="1"/>
  <c r="R297" i="4"/>
  <c r="P297" i="4"/>
  <c r="M297" i="4"/>
  <c r="J297" i="4"/>
  <c r="H297" i="4"/>
  <c r="G297" i="4"/>
  <c r="E297" i="4"/>
  <c r="C297" i="4"/>
  <c r="A297" i="4"/>
  <c r="AG296" i="4"/>
  <c r="AE296" i="4"/>
  <c r="AB296" i="4"/>
  <c r="X296" i="4"/>
  <c r="V296" i="4"/>
  <c r="T296" i="4"/>
  <c r="R296" i="4"/>
  <c r="P296" i="4"/>
  <c r="M296" i="4"/>
  <c r="J296" i="4"/>
  <c r="H296" i="4"/>
  <c r="G296" i="4"/>
  <c r="E296" i="4"/>
  <c r="C296" i="4"/>
  <c r="A296" i="4"/>
  <c r="AG295" i="4"/>
  <c r="AE295" i="4"/>
  <c r="AB295" i="4"/>
  <c r="X295" i="4"/>
  <c r="V295" i="4"/>
  <c r="T295" i="4"/>
  <c r="R295" i="4"/>
  <c r="P295" i="4"/>
  <c r="M295" i="4"/>
  <c r="J295" i="4"/>
  <c r="H295" i="4"/>
  <c r="G295" i="4"/>
  <c r="E295" i="4"/>
  <c r="C295" i="4"/>
  <c r="A295" i="4"/>
  <c r="AG294" i="4"/>
  <c r="AB294" i="4"/>
  <c r="X294" i="4"/>
  <c r="V294" i="4"/>
  <c r="T294" i="4"/>
  <c r="AE294" i="4" s="1"/>
  <c r="R294" i="4"/>
  <c r="P294" i="4"/>
  <c r="M294" i="4"/>
  <c r="J294" i="4"/>
  <c r="H294" i="4"/>
  <c r="G294" i="4"/>
  <c r="E294" i="4"/>
  <c r="C294" i="4"/>
  <c r="A294" i="4"/>
  <c r="AG293" i="4"/>
  <c r="X293" i="4"/>
  <c r="V293" i="4"/>
  <c r="T293" i="4"/>
  <c r="AE293" i="4" s="1"/>
  <c r="R293" i="4"/>
  <c r="P293" i="4"/>
  <c r="M293" i="4"/>
  <c r="J293" i="4"/>
  <c r="H293" i="4"/>
  <c r="G293" i="4"/>
  <c r="E293" i="4"/>
  <c r="C293" i="4"/>
  <c r="A293" i="4"/>
  <c r="AG292" i="4"/>
  <c r="X292" i="4"/>
  <c r="V292" i="4"/>
  <c r="T292" i="4"/>
  <c r="AE292" i="4" s="1"/>
  <c r="R292" i="4"/>
  <c r="P292" i="4"/>
  <c r="M292" i="4"/>
  <c r="J292" i="4"/>
  <c r="H292" i="4"/>
  <c r="G292" i="4"/>
  <c r="E292" i="4"/>
  <c r="C292" i="4"/>
  <c r="A292" i="4"/>
  <c r="AG291" i="4"/>
  <c r="X291" i="4"/>
  <c r="V291" i="4"/>
  <c r="T291" i="4"/>
  <c r="AE291" i="4" s="1"/>
  <c r="R291" i="4"/>
  <c r="P291" i="4"/>
  <c r="M291" i="4"/>
  <c r="J291" i="4"/>
  <c r="H291" i="4"/>
  <c r="G291" i="4"/>
  <c r="E291" i="4"/>
  <c r="C291" i="4"/>
  <c r="A291" i="4"/>
  <c r="AG290" i="4"/>
  <c r="AE290" i="4"/>
  <c r="AB290" i="4"/>
  <c r="X290" i="4"/>
  <c r="V290" i="4"/>
  <c r="T290" i="4"/>
  <c r="R290" i="4"/>
  <c r="P290" i="4"/>
  <c r="M290" i="4"/>
  <c r="J290" i="4"/>
  <c r="H290" i="4"/>
  <c r="G290" i="4"/>
  <c r="E290" i="4"/>
  <c r="C290" i="4"/>
  <c r="A290" i="4"/>
  <c r="AG289" i="4"/>
  <c r="AE289" i="4"/>
  <c r="X289" i="4"/>
  <c r="V289" i="4"/>
  <c r="T289" i="4"/>
  <c r="AB289" i="4" s="1"/>
  <c r="R289" i="4"/>
  <c r="P289" i="4"/>
  <c r="M289" i="4"/>
  <c r="J289" i="4"/>
  <c r="H289" i="4"/>
  <c r="G289" i="4"/>
  <c r="E289" i="4"/>
  <c r="C289" i="4"/>
  <c r="A289" i="4"/>
  <c r="AG288" i="4"/>
  <c r="AE288" i="4"/>
  <c r="AB288" i="4"/>
  <c r="X288" i="4"/>
  <c r="V288" i="4"/>
  <c r="T288" i="4"/>
  <c r="R288" i="4"/>
  <c r="P288" i="4"/>
  <c r="M288" i="4"/>
  <c r="J288" i="4"/>
  <c r="H288" i="4"/>
  <c r="G288" i="4"/>
  <c r="E288" i="4"/>
  <c r="C288" i="4"/>
  <c r="A288" i="4"/>
  <c r="AG287" i="4"/>
  <c r="AE287" i="4"/>
  <c r="AB287" i="4"/>
  <c r="X287" i="4"/>
  <c r="V287" i="4"/>
  <c r="T287" i="4"/>
  <c r="R287" i="4"/>
  <c r="P287" i="4"/>
  <c r="M287" i="4"/>
  <c r="J287" i="4"/>
  <c r="H287" i="4"/>
  <c r="G287" i="4"/>
  <c r="E287" i="4"/>
  <c r="C287" i="4"/>
  <c r="A287" i="4"/>
  <c r="AG286" i="4"/>
  <c r="AB286" i="4"/>
  <c r="X286" i="4"/>
  <c r="V286" i="4"/>
  <c r="T286" i="4"/>
  <c r="AE286" i="4" s="1"/>
  <c r="R286" i="4"/>
  <c r="P286" i="4"/>
  <c r="M286" i="4"/>
  <c r="J286" i="4"/>
  <c r="H286" i="4"/>
  <c r="G286" i="4"/>
  <c r="E286" i="4"/>
  <c r="C286" i="4"/>
  <c r="A286" i="4"/>
  <c r="AG285" i="4"/>
  <c r="X285" i="4"/>
  <c r="V285" i="4"/>
  <c r="T285" i="4"/>
  <c r="AE285" i="4" s="1"/>
  <c r="R285" i="4"/>
  <c r="P285" i="4"/>
  <c r="M285" i="4"/>
  <c r="J285" i="4"/>
  <c r="H285" i="4"/>
  <c r="G285" i="4"/>
  <c r="E285" i="4"/>
  <c r="C285" i="4"/>
  <c r="A285" i="4"/>
  <c r="AG284" i="4"/>
  <c r="X284" i="4"/>
  <c r="V284" i="4"/>
  <c r="T284" i="4"/>
  <c r="AE284" i="4" s="1"/>
  <c r="R284" i="4"/>
  <c r="P284" i="4"/>
  <c r="M284" i="4"/>
  <c r="J284" i="4"/>
  <c r="H284" i="4"/>
  <c r="G284" i="4"/>
  <c r="E284" i="4"/>
  <c r="C284" i="4"/>
  <c r="A284" i="4"/>
  <c r="AG283" i="4"/>
  <c r="X283" i="4"/>
  <c r="V283" i="4"/>
  <c r="T283" i="4"/>
  <c r="AE283" i="4" s="1"/>
  <c r="R283" i="4"/>
  <c r="P283" i="4"/>
  <c r="M283" i="4"/>
  <c r="J283" i="4"/>
  <c r="H283" i="4"/>
  <c r="G283" i="4"/>
  <c r="E283" i="4"/>
  <c r="C283" i="4"/>
  <c r="A283" i="4"/>
  <c r="AG282" i="4"/>
  <c r="X282" i="4"/>
  <c r="V282" i="4"/>
  <c r="T282" i="4"/>
  <c r="AE282" i="4" s="1"/>
  <c r="R282" i="4"/>
  <c r="P282" i="4"/>
  <c r="M282" i="4"/>
  <c r="J282" i="4"/>
  <c r="H282" i="4"/>
  <c r="G282" i="4"/>
  <c r="E282" i="4"/>
  <c r="C282" i="4"/>
  <c r="A282" i="4"/>
  <c r="AG281" i="4"/>
  <c r="AE281" i="4"/>
  <c r="X281" i="4"/>
  <c r="V281" i="4"/>
  <c r="T281" i="4"/>
  <c r="AB281" i="4" s="1"/>
  <c r="R281" i="4"/>
  <c r="P281" i="4"/>
  <c r="M281" i="4"/>
  <c r="J281" i="4"/>
  <c r="H281" i="4"/>
  <c r="G281" i="4"/>
  <c r="E281" i="4"/>
  <c r="C281" i="4"/>
  <c r="A281" i="4"/>
  <c r="AG280" i="4"/>
  <c r="AE280" i="4"/>
  <c r="AB280" i="4"/>
  <c r="X280" i="4"/>
  <c r="V280" i="4"/>
  <c r="T280" i="4"/>
  <c r="R280" i="4"/>
  <c r="P280" i="4"/>
  <c r="M280" i="4"/>
  <c r="J280" i="4"/>
  <c r="H280" i="4"/>
  <c r="G280" i="4"/>
  <c r="E280" i="4"/>
  <c r="C280" i="4"/>
  <c r="A280" i="4"/>
  <c r="AG279" i="4"/>
  <c r="AE279" i="4"/>
  <c r="AB279" i="4"/>
  <c r="X279" i="4"/>
  <c r="V279" i="4"/>
  <c r="T279" i="4"/>
  <c r="R279" i="4"/>
  <c r="P279" i="4"/>
  <c r="M279" i="4"/>
  <c r="J279" i="4"/>
  <c r="H279" i="4"/>
  <c r="G279" i="4"/>
  <c r="E279" i="4"/>
  <c r="C279" i="4"/>
  <c r="A279" i="4"/>
  <c r="AG278" i="4"/>
  <c r="AE278" i="4"/>
  <c r="AB278" i="4"/>
  <c r="X278" i="4"/>
  <c r="V278" i="4"/>
  <c r="T278" i="4"/>
  <c r="R278" i="4"/>
  <c r="P278" i="4"/>
  <c r="M278" i="4"/>
  <c r="J278" i="4"/>
  <c r="H278" i="4"/>
  <c r="G278" i="4"/>
  <c r="E278" i="4"/>
  <c r="C278" i="4"/>
  <c r="A278" i="4"/>
  <c r="AG277" i="4"/>
  <c r="X277" i="4"/>
  <c r="V277" i="4"/>
  <c r="T277" i="4"/>
  <c r="AE277" i="4" s="1"/>
  <c r="R277" i="4"/>
  <c r="P277" i="4"/>
  <c r="M277" i="4"/>
  <c r="J277" i="4"/>
  <c r="H277" i="4"/>
  <c r="G277" i="4"/>
  <c r="E277" i="4"/>
  <c r="C277" i="4"/>
  <c r="A277" i="4"/>
  <c r="AG276" i="4"/>
  <c r="X276" i="4"/>
  <c r="V276" i="4"/>
  <c r="T276" i="4"/>
  <c r="AE276" i="4" s="1"/>
  <c r="R276" i="4"/>
  <c r="P276" i="4"/>
  <c r="M276" i="4"/>
  <c r="J276" i="4"/>
  <c r="H276" i="4"/>
  <c r="G276" i="4"/>
  <c r="E276" i="4"/>
  <c r="C276" i="4"/>
  <c r="A276" i="4"/>
  <c r="AG275" i="4"/>
  <c r="X275" i="4"/>
  <c r="V275" i="4"/>
  <c r="T275" i="4"/>
  <c r="AE275" i="4" s="1"/>
  <c r="R275" i="4"/>
  <c r="P275" i="4"/>
  <c r="M275" i="4"/>
  <c r="J275" i="4"/>
  <c r="H275" i="4"/>
  <c r="G275" i="4"/>
  <c r="E275" i="4"/>
  <c r="C275" i="4"/>
  <c r="A275" i="4"/>
  <c r="AG274" i="4"/>
  <c r="X274" i="4"/>
  <c r="V274" i="4"/>
  <c r="T274" i="4"/>
  <c r="AE274" i="4" s="1"/>
  <c r="R274" i="4"/>
  <c r="P274" i="4"/>
  <c r="M274" i="4"/>
  <c r="J274" i="4"/>
  <c r="H274" i="4"/>
  <c r="G274" i="4"/>
  <c r="E274" i="4"/>
  <c r="C274" i="4"/>
  <c r="A274" i="4"/>
  <c r="AG273" i="4"/>
  <c r="AE273" i="4"/>
  <c r="X273" i="4"/>
  <c r="V273" i="4"/>
  <c r="T273" i="4"/>
  <c r="AB273" i="4" s="1"/>
  <c r="R273" i="4"/>
  <c r="P273" i="4"/>
  <c r="M273" i="4"/>
  <c r="J273" i="4"/>
  <c r="H273" i="4"/>
  <c r="G273" i="4"/>
  <c r="E273" i="4"/>
  <c r="C273" i="4"/>
  <c r="A273" i="4"/>
  <c r="AG272" i="4"/>
  <c r="AE272" i="4"/>
  <c r="AB272" i="4"/>
  <c r="X272" i="4"/>
  <c r="V272" i="4"/>
  <c r="T272" i="4"/>
  <c r="R272" i="4"/>
  <c r="P272" i="4"/>
  <c r="M272" i="4"/>
  <c r="J272" i="4"/>
  <c r="H272" i="4"/>
  <c r="G272" i="4"/>
  <c r="E272" i="4"/>
  <c r="C272" i="4"/>
  <c r="A272" i="4"/>
  <c r="AG271" i="4"/>
  <c r="AE271" i="4"/>
  <c r="AB271" i="4"/>
  <c r="X271" i="4"/>
  <c r="V271" i="4"/>
  <c r="T271" i="4"/>
  <c r="R271" i="4"/>
  <c r="P271" i="4"/>
  <c r="M271" i="4"/>
  <c r="J271" i="4"/>
  <c r="H271" i="4"/>
  <c r="G271" i="4"/>
  <c r="E271" i="4"/>
  <c r="C271" i="4"/>
  <c r="A271" i="4"/>
  <c r="AG270" i="4"/>
  <c r="AE270" i="4"/>
  <c r="AB270" i="4"/>
  <c r="X270" i="4"/>
  <c r="V270" i="4"/>
  <c r="T270" i="4"/>
  <c r="R270" i="4"/>
  <c r="P270" i="4"/>
  <c r="M270" i="4"/>
  <c r="J270" i="4"/>
  <c r="H270" i="4"/>
  <c r="G270" i="4"/>
  <c r="E270" i="4"/>
  <c r="C270" i="4"/>
  <c r="A270" i="4"/>
  <c r="AG269" i="4"/>
  <c r="X269" i="4"/>
  <c r="V269" i="4"/>
  <c r="T269" i="4"/>
  <c r="AE269" i="4" s="1"/>
  <c r="R269" i="4"/>
  <c r="P269" i="4"/>
  <c r="M269" i="4"/>
  <c r="J269" i="4"/>
  <c r="H269" i="4"/>
  <c r="G269" i="4"/>
  <c r="E269" i="4"/>
  <c r="C269" i="4"/>
  <c r="A269" i="4"/>
  <c r="AG268" i="4"/>
  <c r="X268" i="4"/>
  <c r="V268" i="4"/>
  <c r="T268" i="4"/>
  <c r="AE268" i="4" s="1"/>
  <c r="R268" i="4"/>
  <c r="P268" i="4"/>
  <c r="M268" i="4"/>
  <c r="J268" i="4"/>
  <c r="H268" i="4"/>
  <c r="G268" i="4"/>
  <c r="E268" i="4"/>
  <c r="C268" i="4"/>
  <c r="A268" i="4"/>
  <c r="AG267" i="4"/>
  <c r="X267" i="4"/>
  <c r="V267" i="4"/>
  <c r="T267" i="4"/>
  <c r="AE267" i="4" s="1"/>
  <c r="R267" i="4"/>
  <c r="P267" i="4"/>
  <c r="M267" i="4"/>
  <c r="J267" i="4"/>
  <c r="H267" i="4"/>
  <c r="G267" i="4"/>
  <c r="E267" i="4"/>
  <c r="C267" i="4"/>
  <c r="A267" i="4"/>
  <c r="AG266" i="4"/>
  <c r="X266" i="4"/>
  <c r="V266" i="4"/>
  <c r="T266" i="4"/>
  <c r="AE266" i="4" s="1"/>
  <c r="R266" i="4"/>
  <c r="P266" i="4"/>
  <c r="M266" i="4"/>
  <c r="J266" i="4"/>
  <c r="H266" i="4"/>
  <c r="G266" i="4"/>
  <c r="E266" i="4"/>
  <c r="C266" i="4"/>
  <c r="A266" i="4"/>
  <c r="AG265" i="4"/>
  <c r="AE265" i="4"/>
  <c r="X265" i="4"/>
  <c r="V265" i="4"/>
  <c r="T265" i="4"/>
  <c r="AB265" i="4" s="1"/>
  <c r="R265" i="4"/>
  <c r="P265" i="4"/>
  <c r="M265" i="4"/>
  <c r="J265" i="4"/>
  <c r="H265" i="4"/>
  <c r="G265" i="4"/>
  <c r="E265" i="4"/>
  <c r="C265" i="4"/>
  <c r="A265" i="4"/>
  <c r="AG264" i="4"/>
  <c r="AE264" i="4"/>
  <c r="AB264" i="4"/>
  <c r="X264" i="4"/>
  <c r="V264" i="4"/>
  <c r="T264" i="4"/>
  <c r="R264" i="4"/>
  <c r="P264" i="4"/>
  <c r="M264" i="4"/>
  <c r="J264" i="4"/>
  <c r="H264" i="4"/>
  <c r="G264" i="4"/>
  <c r="E264" i="4"/>
  <c r="C264" i="4"/>
  <c r="A264" i="4"/>
  <c r="AG263" i="4"/>
  <c r="AE263" i="4"/>
  <c r="AB263" i="4"/>
  <c r="X263" i="4"/>
  <c r="V263" i="4"/>
  <c r="T263" i="4"/>
  <c r="R263" i="4"/>
  <c r="P263" i="4"/>
  <c r="M263" i="4"/>
  <c r="J263" i="4"/>
  <c r="H263" i="4"/>
  <c r="G263" i="4"/>
  <c r="E263" i="4"/>
  <c r="C263" i="4"/>
  <c r="A263" i="4"/>
  <c r="AG262" i="4"/>
  <c r="AE262" i="4"/>
  <c r="AB262" i="4"/>
  <c r="X262" i="4"/>
  <c r="V262" i="4"/>
  <c r="T262" i="4"/>
  <c r="R262" i="4"/>
  <c r="P262" i="4"/>
  <c r="M262" i="4"/>
  <c r="J262" i="4"/>
  <c r="H262" i="4"/>
  <c r="G262" i="4"/>
  <c r="E262" i="4"/>
  <c r="C262" i="4"/>
  <c r="A262" i="4"/>
  <c r="AG261" i="4"/>
  <c r="X261" i="4"/>
  <c r="V261" i="4"/>
  <c r="T261" i="4"/>
  <c r="AE261" i="4" s="1"/>
  <c r="R261" i="4"/>
  <c r="P261" i="4"/>
  <c r="M261" i="4"/>
  <c r="J261" i="4"/>
  <c r="H261" i="4"/>
  <c r="G261" i="4"/>
  <c r="E261" i="4"/>
  <c r="C261" i="4"/>
  <c r="A261" i="4"/>
  <c r="AG260" i="4"/>
  <c r="X260" i="4"/>
  <c r="V260" i="4"/>
  <c r="T260" i="4"/>
  <c r="AE260" i="4" s="1"/>
  <c r="R260" i="4"/>
  <c r="P260" i="4"/>
  <c r="M260" i="4"/>
  <c r="J260" i="4"/>
  <c r="H260" i="4"/>
  <c r="G260" i="4"/>
  <c r="E260" i="4"/>
  <c r="C260" i="4"/>
  <c r="A260" i="4"/>
  <c r="AG259" i="4"/>
  <c r="X259" i="4"/>
  <c r="V259" i="4"/>
  <c r="T259" i="4"/>
  <c r="AE259" i="4" s="1"/>
  <c r="R259" i="4"/>
  <c r="P259" i="4"/>
  <c r="M259" i="4"/>
  <c r="J259" i="4"/>
  <c r="H259" i="4"/>
  <c r="G259" i="4"/>
  <c r="E259" i="4"/>
  <c r="C259" i="4"/>
  <c r="A259" i="4"/>
  <c r="AG258" i="4"/>
  <c r="X258" i="4"/>
  <c r="V258" i="4"/>
  <c r="T258" i="4"/>
  <c r="AE258" i="4" s="1"/>
  <c r="R258" i="4"/>
  <c r="P258" i="4"/>
  <c r="M258" i="4"/>
  <c r="J258" i="4"/>
  <c r="H258" i="4"/>
  <c r="G258" i="4"/>
  <c r="E258" i="4"/>
  <c r="C258" i="4"/>
  <c r="A258" i="4"/>
  <c r="AG257" i="4"/>
  <c r="AE257" i="4"/>
  <c r="X257" i="4"/>
  <c r="V257" i="4"/>
  <c r="T257" i="4"/>
  <c r="AB257" i="4" s="1"/>
  <c r="R257" i="4"/>
  <c r="P257" i="4"/>
  <c r="M257" i="4"/>
  <c r="J257" i="4"/>
  <c r="H257" i="4"/>
  <c r="G257" i="4"/>
  <c r="E257" i="4"/>
  <c r="C257" i="4"/>
  <c r="A257" i="4"/>
  <c r="AG256" i="4"/>
  <c r="AE256" i="4"/>
  <c r="AB256" i="4"/>
  <c r="X256" i="4"/>
  <c r="V256" i="4"/>
  <c r="T256" i="4"/>
  <c r="R256" i="4"/>
  <c r="P256" i="4"/>
  <c r="M256" i="4"/>
  <c r="J256" i="4"/>
  <c r="H256" i="4"/>
  <c r="G256" i="4"/>
  <c r="E256" i="4"/>
  <c r="C256" i="4"/>
  <c r="A256" i="4"/>
  <c r="AG255" i="4"/>
  <c r="AE255" i="4"/>
  <c r="AB255" i="4"/>
  <c r="X255" i="4"/>
  <c r="V255" i="4"/>
  <c r="T255" i="4"/>
  <c r="R255" i="4"/>
  <c r="P255" i="4"/>
  <c r="M255" i="4"/>
  <c r="J255" i="4"/>
  <c r="H255" i="4"/>
  <c r="G255" i="4"/>
  <c r="E255" i="4"/>
  <c r="C255" i="4"/>
  <c r="A255" i="4"/>
  <c r="AG254" i="4"/>
  <c r="AE254" i="4"/>
  <c r="AB254" i="4"/>
  <c r="X254" i="4"/>
  <c r="V254" i="4"/>
  <c r="T254" i="4"/>
  <c r="R254" i="4"/>
  <c r="P254" i="4"/>
  <c r="M254" i="4"/>
  <c r="J254" i="4"/>
  <c r="H254" i="4"/>
  <c r="G254" i="4"/>
  <c r="E254" i="4"/>
  <c r="C254" i="4"/>
  <c r="A254" i="4"/>
  <c r="AG253" i="4"/>
  <c r="X253" i="4"/>
  <c r="V253" i="4"/>
  <c r="T253" i="4"/>
  <c r="AE253" i="4" s="1"/>
  <c r="R253" i="4"/>
  <c r="P253" i="4"/>
  <c r="M253" i="4"/>
  <c r="J253" i="4"/>
  <c r="H253" i="4"/>
  <c r="G253" i="4"/>
  <c r="E253" i="4"/>
  <c r="C253" i="4"/>
  <c r="A253" i="4"/>
  <c r="AG252" i="4"/>
  <c r="X252" i="4"/>
  <c r="V252" i="4"/>
  <c r="T252" i="4"/>
  <c r="AE252" i="4" s="1"/>
  <c r="R252" i="4"/>
  <c r="P252" i="4"/>
  <c r="M252" i="4"/>
  <c r="J252" i="4"/>
  <c r="H252" i="4"/>
  <c r="G252" i="4"/>
  <c r="E252" i="4"/>
  <c r="C252" i="4"/>
  <c r="A252" i="4"/>
  <c r="AG251" i="4"/>
  <c r="X251" i="4"/>
  <c r="V251" i="4"/>
  <c r="T251" i="4"/>
  <c r="AE251" i="4" s="1"/>
  <c r="R251" i="4"/>
  <c r="P251" i="4"/>
  <c r="M251" i="4"/>
  <c r="J251" i="4"/>
  <c r="H251" i="4"/>
  <c r="G251" i="4"/>
  <c r="E251" i="4"/>
  <c r="C251" i="4"/>
  <c r="A251" i="4"/>
  <c r="AG250" i="4"/>
  <c r="X250" i="4"/>
  <c r="V250" i="4"/>
  <c r="T250" i="4"/>
  <c r="AE250" i="4" s="1"/>
  <c r="R250" i="4"/>
  <c r="P250" i="4"/>
  <c r="M250" i="4"/>
  <c r="J250" i="4"/>
  <c r="H250" i="4"/>
  <c r="G250" i="4"/>
  <c r="E250" i="4"/>
  <c r="C250" i="4"/>
  <c r="A250" i="4"/>
  <c r="AG249" i="4"/>
  <c r="AE249" i="4"/>
  <c r="X249" i="4"/>
  <c r="V249" i="4"/>
  <c r="T249" i="4"/>
  <c r="AB249" i="4" s="1"/>
  <c r="R249" i="4"/>
  <c r="P249" i="4"/>
  <c r="M249" i="4"/>
  <c r="J249" i="4"/>
  <c r="H249" i="4"/>
  <c r="G249" i="4"/>
  <c r="E249" i="4"/>
  <c r="C249" i="4"/>
  <c r="A249" i="4"/>
  <c r="AG248" i="4"/>
  <c r="AE248" i="4"/>
  <c r="AB248" i="4"/>
  <c r="X248" i="4"/>
  <c r="V248" i="4"/>
  <c r="T248" i="4"/>
  <c r="R248" i="4"/>
  <c r="P248" i="4"/>
  <c r="M248" i="4"/>
  <c r="J248" i="4"/>
  <c r="H248" i="4"/>
  <c r="G248" i="4"/>
  <c r="E248" i="4"/>
  <c r="C248" i="4"/>
  <c r="A248" i="4"/>
  <c r="AG247" i="4"/>
  <c r="AE247" i="4"/>
  <c r="AB247" i="4"/>
  <c r="X247" i="4"/>
  <c r="V247" i="4"/>
  <c r="T247" i="4"/>
  <c r="R247" i="4"/>
  <c r="P247" i="4"/>
  <c r="M247" i="4"/>
  <c r="J247" i="4"/>
  <c r="H247" i="4"/>
  <c r="G247" i="4"/>
  <c r="E247" i="4"/>
  <c r="C247" i="4"/>
  <c r="A247" i="4"/>
  <c r="AG246" i="4"/>
  <c r="AE246" i="4"/>
  <c r="AB246" i="4"/>
  <c r="X246" i="4"/>
  <c r="V246" i="4"/>
  <c r="T246" i="4"/>
  <c r="R246" i="4"/>
  <c r="P246" i="4"/>
  <c r="M246" i="4"/>
  <c r="J246" i="4"/>
  <c r="H246" i="4"/>
  <c r="G246" i="4"/>
  <c r="E246" i="4"/>
  <c r="C246" i="4"/>
  <c r="A246" i="4"/>
  <c r="AG245" i="4"/>
  <c r="X245" i="4"/>
  <c r="V245" i="4"/>
  <c r="T245" i="4"/>
  <c r="AE245" i="4" s="1"/>
  <c r="R245" i="4"/>
  <c r="P245" i="4"/>
  <c r="M245" i="4"/>
  <c r="J245" i="4"/>
  <c r="H245" i="4"/>
  <c r="G245" i="4"/>
  <c r="E245" i="4"/>
  <c r="C245" i="4"/>
  <c r="A245" i="4"/>
  <c r="AG244" i="4"/>
  <c r="X244" i="4"/>
  <c r="V244" i="4"/>
  <c r="T244" i="4"/>
  <c r="AE244" i="4" s="1"/>
  <c r="R244" i="4"/>
  <c r="P244" i="4"/>
  <c r="M244" i="4"/>
  <c r="J244" i="4"/>
  <c r="H244" i="4"/>
  <c r="G244" i="4"/>
  <c r="E244" i="4"/>
  <c r="C244" i="4"/>
  <c r="A244" i="4"/>
  <c r="AG243" i="4"/>
  <c r="X243" i="4"/>
  <c r="V243" i="4"/>
  <c r="T243" i="4"/>
  <c r="AE243" i="4" s="1"/>
  <c r="R243" i="4"/>
  <c r="P243" i="4"/>
  <c r="M243" i="4"/>
  <c r="J243" i="4"/>
  <c r="H243" i="4"/>
  <c r="G243" i="4"/>
  <c r="E243" i="4"/>
  <c r="C243" i="4"/>
  <c r="A243" i="4"/>
  <c r="AG242" i="4"/>
  <c r="X242" i="4"/>
  <c r="V242" i="4"/>
  <c r="T242" i="4"/>
  <c r="AE242" i="4" s="1"/>
  <c r="R242" i="4"/>
  <c r="P242" i="4"/>
  <c r="M242" i="4"/>
  <c r="J242" i="4"/>
  <c r="H242" i="4"/>
  <c r="G242" i="4"/>
  <c r="E242" i="4"/>
  <c r="C242" i="4"/>
  <c r="A242" i="4"/>
  <c r="AG241" i="4"/>
  <c r="AE241" i="4"/>
  <c r="X241" i="4"/>
  <c r="V241" i="4"/>
  <c r="T241" i="4"/>
  <c r="AB241" i="4" s="1"/>
  <c r="R241" i="4"/>
  <c r="P241" i="4"/>
  <c r="M241" i="4"/>
  <c r="J241" i="4"/>
  <c r="H241" i="4"/>
  <c r="G241" i="4"/>
  <c r="E241" i="4"/>
  <c r="C241" i="4"/>
  <c r="A241" i="4"/>
  <c r="AG240" i="4"/>
  <c r="AE240" i="4"/>
  <c r="AB240" i="4"/>
  <c r="X240" i="4"/>
  <c r="V240" i="4"/>
  <c r="T240" i="4"/>
  <c r="R240" i="4"/>
  <c r="P240" i="4"/>
  <c r="M240" i="4"/>
  <c r="J240" i="4"/>
  <c r="H240" i="4"/>
  <c r="G240" i="4"/>
  <c r="E240" i="4"/>
  <c r="C240" i="4"/>
  <c r="A240" i="4"/>
  <c r="AG239" i="4"/>
  <c r="AE239" i="4"/>
  <c r="AB239" i="4"/>
  <c r="X239" i="4"/>
  <c r="V239" i="4"/>
  <c r="T239" i="4"/>
  <c r="R239" i="4"/>
  <c r="P239" i="4"/>
  <c r="M239" i="4"/>
  <c r="J239" i="4"/>
  <c r="H239" i="4"/>
  <c r="G239" i="4"/>
  <c r="E239" i="4"/>
  <c r="C239" i="4"/>
  <c r="A239" i="4"/>
  <c r="AG238" i="4"/>
  <c r="AE238" i="4"/>
  <c r="AB238" i="4"/>
  <c r="X238" i="4"/>
  <c r="V238" i="4"/>
  <c r="T238" i="4"/>
  <c r="R238" i="4"/>
  <c r="P238" i="4"/>
  <c r="M238" i="4"/>
  <c r="J238" i="4"/>
  <c r="H238" i="4"/>
  <c r="G238" i="4"/>
  <c r="E238" i="4"/>
  <c r="C238" i="4"/>
  <c r="A238" i="4"/>
  <c r="AG237" i="4"/>
  <c r="X237" i="4"/>
  <c r="V237" i="4"/>
  <c r="T237" i="4"/>
  <c r="AE237" i="4" s="1"/>
  <c r="R237" i="4"/>
  <c r="P237" i="4"/>
  <c r="M237" i="4"/>
  <c r="J237" i="4"/>
  <c r="H237" i="4"/>
  <c r="G237" i="4"/>
  <c r="E237" i="4"/>
  <c r="C237" i="4"/>
  <c r="A237" i="4"/>
  <c r="AG236" i="4"/>
  <c r="X236" i="4"/>
  <c r="V236" i="4"/>
  <c r="T236" i="4"/>
  <c r="AE236" i="4" s="1"/>
  <c r="R236" i="4"/>
  <c r="P236" i="4"/>
  <c r="M236" i="4"/>
  <c r="J236" i="4"/>
  <c r="H236" i="4"/>
  <c r="G236" i="4"/>
  <c r="E236" i="4"/>
  <c r="C236" i="4"/>
  <c r="A236" i="4"/>
  <c r="AG235" i="4"/>
  <c r="X235" i="4"/>
  <c r="V235" i="4"/>
  <c r="T235" i="4"/>
  <c r="AE235" i="4" s="1"/>
  <c r="R235" i="4"/>
  <c r="P235" i="4"/>
  <c r="M235" i="4"/>
  <c r="J235" i="4"/>
  <c r="H235" i="4"/>
  <c r="G235" i="4"/>
  <c r="E235" i="4"/>
  <c r="C235" i="4"/>
  <c r="A235" i="4"/>
  <c r="AG234" i="4"/>
  <c r="X234" i="4"/>
  <c r="V234" i="4"/>
  <c r="T234" i="4"/>
  <c r="AE234" i="4" s="1"/>
  <c r="R234" i="4"/>
  <c r="P234" i="4"/>
  <c r="M234" i="4"/>
  <c r="J234" i="4"/>
  <c r="H234" i="4"/>
  <c r="G234" i="4"/>
  <c r="E234" i="4"/>
  <c r="C234" i="4"/>
  <c r="A234" i="4"/>
  <c r="AG233" i="4"/>
  <c r="AE233" i="4"/>
  <c r="X233" i="4"/>
  <c r="V233" i="4"/>
  <c r="T233" i="4"/>
  <c r="AB233" i="4" s="1"/>
  <c r="R233" i="4"/>
  <c r="P233" i="4"/>
  <c r="M233" i="4"/>
  <c r="J233" i="4"/>
  <c r="H233" i="4"/>
  <c r="G233" i="4"/>
  <c r="E233" i="4"/>
  <c r="C233" i="4"/>
  <c r="A233" i="4"/>
  <c r="AG232" i="4"/>
  <c r="AE232" i="4"/>
  <c r="AB232" i="4"/>
  <c r="X232" i="4"/>
  <c r="V232" i="4"/>
  <c r="T232" i="4"/>
  <c r="R232" i="4"/>
  <c r="P232" i="4"/>
  <c r="M232" i="4"/>
  <c r="J232" i="4"/>
  <c r="H232" i="4"/>
  <c r="G232" i="4"/>
  <c r="E232" i="4"/>
  <c r="C232" i="4"/>
  <c r="A232" i="4"/>
  <c r="AG231" i="4"/>
  <c r="AE231" i="4"/>
  <c r="AB231" i="4"/>
  <c r="X231" i="4"/>
  <c r="V231" i="4"/>
  <c r="T231" i="4"/>
  <c r="R231" i="4"/>
  <c r="P231" i="4"/>
  <c r="M231" i="4"/>
  <c r="J231" i="4"/>
  <c r="H231" i="4"/>
  <c r="G231" i="4"/>
  <c r="E231" i="4"/>
  <c r="C231" i="4"/>
  <c r="A231" i="4"/>
  <c r="AG230" i="4"/>
  <c r="AE230" i="4"/>
  <c r="AB230" i="4"/>
  <c r="X230" i="4"/>
  <c r="V230" i="4"/>
  <c r="T230" i="4"/>
  <c r="R230" i="4"/>
  <c r="P230" i="4"/>
  <c r="M230" i="4"/>
  <c r="J230" i="4"/>
  <c r="H230" i="4"/>
  <c r="G230" i="4"/>
  <c r="E230" i="4"/>
  <c r="C230" i="4"/>
  <c r="A230" i="4"/>
  <c r="AG229" i="4"/>
  <c r="X229" i="4"/>
  <c r="V229" i="4"/>
  <c r="T229" i="4"/>
  <c r="AE229" i="4" s="1"/>
  <c r="R229" i="4"/>
  <c r="P229" i="4"/>
  <c r="M229" i="4"/>
  <c r="J229" i="4"/>
  <c r="H229" i="4"/>
  <c r="G229" i="4"/>
  <c r="E229" i="4"/>
  <c r="C229" i="4"/>
  <c r="A229" i="4"/>
  <c r="AG228" i="4"/>
  <c r="X228" i="4"/>
  <c r="V228" i="4"/>
  <c r="T228" i="4"/>
  <c r="AE228" i="4" s="1"/>
  <c r="R228" i="4"/>
  <c r="P228" i="4"/>
  <c r="M228" i="4"/>
  <c r="J228" i="4"/>
  <c r="H228" i="4"/>
  <c r="G228" i="4"/>
  <c r="E228" i="4"/>
  <c r="C228" i="4"/>
  <c r="A228" i="4"/>
  <c r="AG227" i="4"/>
  <c r="X227" i="4"/>
  <c r="V227" i="4"/>
  <c r="T227" i="4"/>
  <c r="AE227" i="4" s="1"/>
  <c r="R227" i="4"/>
  <c r="P227" i="4"/>
  <c r="M227" i="4"/>
  <c r="J227" i="4"/>
  <c r="H227" i="4"/>
  <c r="G227" i="4"/>
  <c r="E227" i="4"/>
  <c r="C227" i="4"/>
  <c r="A227" i="4"/>
  <c r="AG226" i="4"/>
  <c r="X226" i="4"/>
  <c r="V226" i="4"/>
  <c r="T226" i="4"/>
  <c r="AE226" i="4" s="1"/>
  <c r="R226" i="4"/>
  <c r="P226" i="4"/>
  <c r="M226" i="4"/>
  <c r="J226" i="4"/>
  <c r="H226" i="4"/>
  <c r="G226" i="4"/>
  <c r="E226" i="4"/>
  <c r="C226" i="4"/>
  <c r="A226" i="4"/>
  <c r="AG225" i="4"/>
  <c r="AE225" i="4"/>
  <c r="X225" i="4"/>
  <c r="V225" i="4"/>
  <c r="T225" i="4"/>
  <c r="AB225" i="4" s="1"/>
  <c r="R225" i="4"/>
  <c r="P225" i="4"/>
  <c r="M225" i="4"/>
  <c r="J225" i="4"/>
  <c r="H225" i="4"/>
  <c r="G225" i="4"/>
  <c r="E225" i="4"/>
  <c r="C225" i="4"/>
  <c r="A225" i="4"/>
  <c r="AG224" i="4"/>
  <c r="AE224" i="4"/>
  <c r="AB224" i="4"/>
  <c r="X224" i="4"/>
  <c r="V224" i="4"/>
  <c r="T224" i="4"/>
  <c r="R224" i="4"/>
  <c r="P224" i="4"/>
  <c r="M224" i="4"/>
  <c r="J224" i="4"/>
  <c r="H224" i="4"/>
  <c r="G224" i="4"/>
  <c r="E224" i="4"/>
  <c r="C224" i="4"/>
  <c r="A224" i="4"/>
  <c r="AG223" i="4"/>
  <c r="AE223" i="4"/>
  <c r="AB223" i="4"/>
  <c r="X223" i="4"/>
  <c r="V223" i="4"/>
  <c r="T223" i="4"/>
  <c r="R223" i="4"/>
  <c r="P223" i="4"/>
  <c r="M223" i="4"/>
  <c r="J223" i="4"/>
  <c r="H223" i="4"/>
  <c r="G223" i="4"/>
  <c r="E223" i="4"/>
  <c r="C223" i="4"/>
  <c r="A223" i="4"/>
  <c r="AG222" i="4"/>
  <c r="AE222" i="4"/>
  <c r="AB222" i="4"/>
  <c r="X222" i="4"/>
  <c r="V222" i="4"/>
  <c r="T222" i="4"/>
  <c r="R222" i="4"/>
  <c r="P222" i="4"/>
  <c r="M222" i="4"/>
  <c r="J222" i="4"/>
  <c r="H222" i="4"/>
  <c r="G222" i="4"/>
  <c r="E222" i="4"/>
  <c r="C222" i="4"/>
  <c r="A222" i="4"/>
  <c r="AG221" i="4"/>
  <c r="X221" i="4"/>
  <c r="V221" i="4"/>
  <c r="T221" i="4"/>
  <c r="AE221" i="4" s="1"/>
  <c r="R221" i="4"/>
  <c r="P221" i="4"/>
  <c r="M221" i="4"/>
  <c r="J221" i="4"/>
  <c r="H221" i="4"/>
  <c r="G221" i="4"/>
  <c r="E221" i="4"/>
  <c r="C221" i="4"/>
  <c r="A221" i="4"/>
  <c r="AG220" i="4"/>
  <c r="X220" i="4"/>
  <c r="V220" i="4"/>
  <c r="T220" i="4"/>
  <c r="AE220" i="4" s="1"/>
  <c r="R220" i="4"/>
  <c r="P220" i="4"/>
  <c r="M220" i="4"/>
  <c r="J220" i="4"/>
  <c r="H220" i="4"/>
  <c r="G220" i="4"/>
  <c r="E220" i="4"/>
  <c r="C220" i="4"/>
  <c r="A220" i="4"/>
  <c r="AG219" i="4"/>
  <c r="X219" i="4"/>
  <c r="V219" i="4"/>
  <c r="T219" i="4"/>
  <c r="AE219" i="4" s="1"/>
  <c r="R219" i="4"/>
  <c r="P219" i="4"/>
  <c r="M219" i="4"/>
  <c r="J219" i="4"/>
  <c r="H219" i="4"/>
  <c r="G219" i="4"/>
  <c r="E219" i="4"/>
  <c r="C219" i="4"/>
  <c r="A219" i="4"/>
  <c r="AG218" i="4"/>
  <c r="X218" i="4"/>
  <c r="V218" i="4"/>
  <c r="T218" i="4"/>
  <c r="AE218" i="4" s="1"/>
  <c r="R218" i="4"/>
  <c r="P218" i="4"/>
  <c r="M218" i="4"/>
  <c r="J218" i="4"/>
  <c r="H218" i="4"/>
  <c r="G218" i="4"/>
  <c r="E218" i="4"/>
  <c r="C218" i="4"/>
  <c r="A218" i="4"/>
  <c r="AG217" i="4"/>
  <c r="AE217" i="4"/>
  <c r="X217" i="4"/>
  <c r="V217" i="4"/>
  <c r="T217" i="4"/>
  <c r="AB217" i="4" s="1"/>
  <c r="R217" i="4"/>
  <c r="P217" i="4"/>
  <c r="M217" i="4"/>
  <c r="J217" i="4"/>
  <c r="H217" i="4"/>
  <c r="G217" i="4"/>
  <c r="E217" i="4"/>
  <c r="C217" i="4"/>
  <c r="A217" i="4"/>
  <c r="AG216" i="4"/>
  <c r="AE216" i="4"/>
  <c r="AB216" i="4"/>
  <c r="X216" i="4"/>
  <c r="V216" i="4"/>
  <c r="T216" i="4"/>
  <c r="R216" i="4"/>
  <c r="P216" i="4"/>
  <c r="M216" i="4"/>
  <c r="J216" i="4"/>
  <c r="H216" i="4"/>
  <c r="G216" i="4"/>
  <c r="E216" i="4"/>
  <c r="C216" i="4"/>
  <c r="A216" i="4"/>
  <c r="AG215" i="4"/>
  <c r="AE215" i="4"/>
  <c r="AB215" i="4"/>
  <c r="X215" i="4"/>
  <c r="V215" i="4"/>
  <c r="T215" i="4"/>
  <c r="R215" i="4"/>
  <c r="P215" i="4"/>
  <c r="M215" i="4"/>
  <c r="J215" i="4"/>
  <c r="H215" i="4"/>
  <c r="G215" i="4"/>
  <c r="E215" i="4"/>
  <c r="C215" i="4"/>
  <c r="A215" i="4"/>
  <c r="AG214" i="4"/>
  <c r="AE214" i="4"/>
  <c r="AB214" i="4"/>
  <c r="X214" i="4"/>
  <c r="V214" i="4"/>
  <c r="T214" i="4"/>
  <c r="R214" i="4"/>
  <c r="P214" i="4"/>
  <c r="M214" i="4"/>
  <c r="J214" i="4"/>
  <c r="H214" i="4"/>
  <c r="G214" i="4"/>
  <c r="E214" i="4"/>
  <c r="C214" i="4"/>
  <c r="A214" i="4"/>
  <c r="AG213" i="4"/>
  <c r="X213" i="4"/>
  <c r="V213" i="4"/>
  <c r="T213" i="4"/>
  <c r="AE213" i="4" s="1"/>
  <c r="R213" i="4"/>
  <c r="P213" i="4"/>
  <c r="M213" i="4"/>
  <c r="J213" i="4"/>
  <c r="H213" i="4"/>
  <c r="G213" i="4"/>
  <c r="E213" i="4"/>
  <c r="C213" i="4"/>
  <c r="A213" i="4"/>
  <c r="AG212" i="4"/>
  <c r="X212" i="4"/>
  <c r="V212" i="4"/>
  <c r="T212" i="4"/>
  <c r="AE212" i="4" s="1"/>
  <c r="R212" i="4"/>
  <c r="P212" i="4"/>
  <c r="M212" i="4"/>
  <c r="J212" i="4"/>
  <c r="H212" i="4"/>
  <c r="G212" i="4"/>
  <c r="E212" i="4"/>
  <c r="C212" i="4"/>
  <c r="A212" i="4"/>
  <c r="AG211" i="4"/>
  <c r="X211" i="4"/>
  <c r="V211" i="4"/>
  <c r="T211" i="4"/>
  <c r="AE211" i="4" s="1"/>
  <c r="R211" i="4"/>
  <c r="P211" i="4"/>
  <c r="M211" i="4"/>
  <c r="J211" i="4"/>
  <c r="H211" i="4"/>
  <c r="G211" i="4"/>
  <c r="E211" i="4"/>
  <c r="C211" i="4"/>
  <c r="A211" i="4"/>
  <c r="AG210" i="4"/>
  <c r="X210" i="4"/>
  <c r="V210" i="4"/>
  <c r="T210" i="4"/>
  <c r="AE210" i="4" s="1"/>
  <c r="R210" i="4"/>
  <c r="P210" i="4"/>
  <c r="M210" i="4"/>
  <c r="J210" i="4"/>
  <c r="H210" i="4"/>
  <c r="G210" i="4"/>
  <c r="E210" i="4"/>
  <c r="C210" i="4"/>
  <c r="A210" i="4"/>
  <c r="AG209" i="4"/>
  <c r="AE209" i="4"/>
  <c r="X209" i="4"/>
  <c r="V209" i="4"/>
  <c r="T209" i="4"/>
  <c r="AB209" i="4" s="1"/>
  <c r="R209" i="4"/>
  <c r="P209" i="4"/>
  <c r="M209" i="4"/>
  <c r="J209" i="4"/>
  <c r="H209" i="4"/>
  <c r="G209" i="4"/>
  <c r="E209" i="4"/>
  <c r="C209" i="4"/>
  <c r="A209" i="4"/>
  <c r="AG208" i="4"/>
  <c r="AE208" i="4"/>
  <c r="AB208" i="4"/>
  <c r="X208" i="4"/>
  <c r="V208" i="4"/>
  <c r="T208" i="4"/>
  <c r="R208" i="4"/>
  <c r="P208" i="4"/>
  <c r="M208" i="4"/>
  <c r="J208" i="4"/>
  <c r="H208" i="4"/>
  <c r="G208" i="4"/>
  <c r="E208" i="4"/>
  <c r="C208" i="4"/>
  <c r="A208" i="4"/>
  <c r="AG207" i="4"/>
  <c r="AE207" i="4"/>
  <c r="AB207" i="4"/>
  <c r="X207" i="4"/>
  <c r="V207" i="4"/>
  <c r="T207" i="4"/>
  <c r="R207" i="4"/>
  <c r="P207" i="4"/>
  <c r="M207" i="4"/>
  <c r="J207" i="4"/>
  <c r="H207" i="4"/>
  <c r="G207" i="4"/>
  <c r="E207" i="4"/>
  <c r="C207" i="4"/>
  <c r="A207" i="4"/>
  <c r="AG206" i="4"/>
  <c r="AE206" i="4"/>
  <c r="AB206" i="4"/>
  <c r="X206" i="4"/>
  <c r="V206" i="4"/>
  <c r="T206" i="4"/>
  <c r="R206" i="4"/>
  <c r="P206" i="4"/>
  <c r="M206" i="4"/>
  <c r="J206" i="4"/>
  <c r="H206" i="4"/>
  <c r="G206" i="4"/>
  <c r="E206" i="4"/>
  <c r="C206" i="4"/>
  <c r="A206" i="4"/>
  <c r="AG205" i="4"/>
  <c r="X205" i="4"/>
  <c r="V205" i="4"/>
  <c r="T205" i="4"/>
  <c r="AE205" i="4" s="1"/>
  <c r="R205" i="4"/>
  <c r="P205" i="4"/>
  <c r="M205" i="4"/>
  <c r="J205" i="4"/>
  <c r="H205" i="4"/>
  <c r="G205" i="4"/>
  <c r="E205" i="4"/>
  <c r="C205" i="4"/>
  <c r="A205" i="4"/>
  <c r="AG204" i="4"/>
  <c r="X204" i="4"/>
  <c r="V204" i="4"/>
  <c r="T204" i="4"/>
  <c r="AE204" i="4" s="1"/>
  <c r="R204" i="4"/>
  <c r="P204" i="4"/>
  <c r="M204" i="4"/>
  <c r="J204" i="4"/>
  <c r="H204" i="4"/>
  <c r="G204" i="4"/>
  <c r="E204" i="4"/>
  <c r="C204" i="4"/>
  <c r="A204" i="4"/>
  <c r="AG203" i="4"/>
  <c r="X203" i="4"/>
  <c r="V203" i="4"/>
  <c r="T203" i="4"/>
  <c r="AE203" i="4" s="1"/>
  <c r="R203" i="4"/>
  <c r="P203" i="4"/>
  <c r="M203" i="4"/>
  <c r="J203" i="4"/>
  <c r="H203" i="4"/>
  <c r="G203" i="4"/>
  <c r="E203" i="4"/>
  <c r="C203" i="4"/>
  <c r="A203" i="4"/>
  <c r="AG202" i="4"/>
  <c r="X202" i="4"/>
  <c r="V202" i="4"/>
  <c r="T202" i="4"/>
  <c r="AE202" i="4" s="1"/>
  <c r="R202" i="4"/>
  <c r="P202" i="4"/>
  <c r="M202" i="4"/>
  <c r="J202" i="4"/>
  <c r="H202" i="4"/>
  <c r="G202" i="4"/>
  <c r="E202" i="4"/>
  <c r="C202" i="4"/>
  <c r="A202" i="4"/>
  <c r="AG201" i="4"/>
  <c r="AE201" i="4"/>
  <c r="X201" i="4"/>
  <c r="V201" i="4"/>
  <c r="T201" i="4"/>
  <c r="AB201" i="4" s="1"/>
  <c r="R201" i="4"/>
  <c r="P201" i="4"/>
  <c r="M201" i="4"/>
  <c r="J201" i="4"/>
  <c r="H201" i="4"/>
  <c r="G201" i="4"/>
  <c r="E201" i="4"/>
  <c r="C201" i="4"/>
  <c r="A201" i="4"/>
  <c r="AG200" i="4"/>
  <c r="AE200" i="4"/>
  <c r="AB200" i="4"/>
  <c r="X200" i="4"/>
  <c r="V200" i="4"/>
  <c r="T200" i="4"/>
  <c r="R200" i="4"/>
  <c r="P200" i="4"/>
  <c r="M200" i="4"/>
  <c r="J200" i="4"/>
  <c r="H200" i="4"/>
  <c r="G200" i="4"/>
  <c r="E200" i="4"/>
  <c r="C200" i="4"/>
  <c r="A200" i="4"/>
  <c r="AG199" i="4"/>
  <c r="AE199" i="4"/>
  <c r="AB199" i="4"/>
  <c r="X199" i="4"/>
  <c r="V199" i="4"/>
  <c r="T199" i="4"/>
  <c r="R199" i="4"/>
  <c r="P199" i="4"/>
  <c r="M199" i="4"/>
  <c r="J199" i="4"/>
  <c r="H199" i="4"/>
  <c r="G199" i="4"/>
  <c r="E199" i="4"/>
  <c r="C199" i="4"/>
  <c r="A199" i="4"/>
  <c r="AG198" i="4"/>
  <c r="AE198" i="4"/>
  <c r="AB198" i="4"/>
  <c r="X198" i="4"/>
  <c r="V198" i="4"/>
  <c r="T198" i="4"/>
  <c r="R198" i="4"/>
  <c r="P198" i="4"/>
  <c r="M198" i="4"/>
  <c r="J198" i="4"/>
  <c r="H198" i="4"/>
  <c r="G198" i="4"/>
  <c r="E198" i="4"/>
  <c r="C198" i="4"/>
  <c r="A198" i="4"/>
  <c r="AG197" i="4"/>
  <c r="X197" i="4"/>
  <c r="V197" i="4"/>
  <c r="T197" i="4"/>
  <c r="AE197" i="4" s="1"/>
  <c r="R197" i="4"/>
  <c r="P197" i="4"/>
  <c r="M197" i="4"/>
  <c r="J197" i="4"/>
  <c r="H197" i="4"/>
  <c r="G197" i="4"/>
  <c r="E197" i="4"/>
  <c r="C197" i="4"/>
  <c r="A197" i="4"/>
  <c r="AG196" i="4"/>
  <c r="X196" i="4"/>
  <c r="V196" i="4"/>
  <c r="T196" i="4"/>
  <c r="AE196" i="4" s="1"/>
  <c r="R196" i="4"/>
  <c r="P196" i="4"/>
  <c r="M196" i="4"/>
  <c r="J196" i="4"/>
  <c r="H196" i="4"/>
  <c r="G196" i="4"/>
  <c r="E196" i="4"/>
  <c r="C196" i="4"/>
  <c r="A196" i="4"/>
  <c r="AG195" i="4"/>
  <c r="X195" i="4"/>
  <c r="V195" i="4"/>
  <c r="T195" i="4"/>
  <c r="AE195" i="4" s="1"/>
  <c r="R195" i="4"/>
  <c r="P195" i="4"/>
  <c r="M195" i="4"/>
  <c r="J195" i="4"/>
  <c r="H195" i="4"/>
  <c r="G195" i="4"/>
  <c r="E195" i="4"/>
  <c r="C195" i="4"/>
  <c r="A195" i="4"/>
  <c r="AG194" i="4"/>
  <c r="X194" i="4"/>
  <c r="V194" i="4"/>
  <c r="T194" i="4"/>
  <c r="AE194" i="4" s="1"/>
  <c r="R194" i="4"/>
  <c r="P194" i="4"/>
  <c r="M194" i="4"/>
  <c r="J194" i="4"/>
  <c r="H194" i="4"/>
  <c r="G194" i="4"/>
  <c r="E194" i="4"/>
  <c r="C194" i="4"/>
  <c r="A194" i="4"/>
  <c r="AG193" i="4"/>
  <c r="AE193" i="4"/>
  <c r="X193" i="4"/>
  <c r="V193" i="4"/>
  <c r="T193" i="4"/>
  <c r="AB193" i="4" s="1"/>
  <c r="R193" i="4"/>
  <c r="P193" i="4"/>
  <c r="M193" i="4"/>
  <c r="J193" i="4"/>
  <c r="H193" i="4"/>
  <c r="G193" i="4"/>
  <c r="E193" i="4"/>
  <c r="C193" i="4"/>
  <c r="A193" i="4"/>
  <c r="AG192" i="4"/>
  <c r="AE192" i="4"/>
  <c r="AB192" i="4"/>
  <c r="X192" i="4"/>
  <c r="V192" i="4"/>
  <c r="T192" i="4"/>
  <c r="R192" i="4"/>
  <c r="P192" i="4"/>
  <c r="M192" i="4"/>
  <c r="J192" i="4"/>
  <c r="H192" i="4"/>
  <c r="G192" i="4"/>
  <c r="E192" i="4"/>
  <c r="C192" i="4"/>
  <c r="A192" i="4"/>
  <c r="AG191" i="4"/>
  <c r="AE191" i="4"/>
  <c r="AB191" i="4"/>
  <c r="X191" i="4"/>
  <c r="V191" i="4"/>
  <c r="T191" i="4"/>
  <c r="R191" i="4"/>
  <c r="P191" i="4"/>
  <c r="M191" i="4"/>
  <c r="J191" i="4"/>
  <c r="H191" i="4"/>
  <c r="G191" i="4"/>
  <c r="E191" i="4"/>
  <c r="C191" i="4"/>
  <c r="A191" i="4"/>
  <c r="AG190" i="4"/>
  <c r="AE190" i="4"/>
  <c r="AB190" i="4"/>
  <c r="X190" i="4"/>
  <c r="V190" i="4"/>
  <c r="T190" i="4"/>
  <c r="R190" i="4"/>
  <c r="P190" i="4"/>
  <c r="M190" i="4"/>
  <c r="J190" i="4"/>
  <c r="H190" i="4"/>
  <c r="G190" i="4"/>
  <c r="E190" i="4"/>
  <c r="C190" i="4"/>
  <c r="A190" i="4"/>
  <c r="AG189" i="4"/>
  <c r="X189" i="4"/>
  <c r="V189" i="4"/>
  <c r="T189" i="4"/>
  <c r="AE189" i="4" s="1"/>
  <c r="R189" i="4"/>
  <c r="P189" i="4"/>
  <c r="M189" i="4"/>
  <c r="J189" i="4"/>
  <c r="H189" i="4"/>
  <c r="G189" i="4"/>
  <c r="E189" i="4"/>
  <c r="C189" i="4"/>
  <c r="A189" i="4"/>
  <c r="AG188" i="4"/>
  <c r="X188" i="4"/>
  <c r="V188" i="4"/>
  <c r="T188" i="4"/>
  <c r="AE188" i="4" s="1"/>
  <c r="R188" i="4"/>
  <c r="P188" i="4"/>
  <c r="M188" i="4"/>
  <c r="J188" i="4"/>
  <c r="H188" i="4"/>
  <c r="G188" i="4"/>
  <c r="E188" i="4"/>
  <c r="C188" i="4"/>
  <c r="A188" i="4"/>
  <c r="AG187" i="4"/>
  <c r="X187" i="4"/>
  <c r="V187" i="4"/>
  <c r="T187" i="4"/>
  <c r="AE187" i="4" s="1"/>
  <c r="R187" i="4"/>
  <c r="P187" i="4"/>
  <c r="M187" i="4"/>
  <c r="J187" i="4"/>
  <c r="H187" i="4"/>
  <c r="G187" i="4"/>
  <c r="E187" i="4"/>
  <c r="C187" i="4"/>
  <c r="A187" i="4"/>
  <c r="AG186" i="4"/>
  <c r="X186" i="4"/>
  <c r="V186" i="4"/>
  <c r="T186" i="4"/>
  <c r="AE186" i="4" s="1"/>
  <c r="R186" i="4"/>
  <c r="P186" i="4"/>
  <c r="M186" i="4"/>
  <c r="J186" i="4"/>
  <c r="H186" i="4"/>
  <c r="G186" i="4"/>
  <c r="E186" i="4"/>
  <c r="C186" i="4"/>
  <c r="A186" i="4"/>
  <c r="AG185" i="4"/>
  <c r="AE185" i="4"/>
  <c r="X185" i="4"/>
  <c r="V185" i="4"/>
  <c r="T185" i="4"/>
  <c r="AB185" i="4" s="1"/>
  <c r="R185" i="4"/>
  <c r="P185" i="4"/>
  <c r="M185" i="4"/>
  <c r="J185" i="4"/>
  <c r="H185" i="4"/>
  <c r="G185" i="4"/>
  <c r="E185" i="4"/>
  <c r="C185" i="4"/>
  <c r="A185" i="4"/>
  <c r="AG184" i="4"/>
  <c r="AE184" i="4"/>
  <c r="AB184" i="4"/>
  <c r="X184" i="4"/>
  <c r="V184" i="4"/>
  <c r="T184" i="4"/>
  <c r="R184" i="4"/>
  <c r="P184" i="4"/>
  <c r="M184" i="4"/>
  <c r="J184" i="4"/>
  <c r="H184" i="4"/>
  <c r="G184" i="4"/>
  <c r="E184" i="4"/>
  <c r="C184" i="4"/>
  <c r="A184" i="4"/>
  <c r="AG183" i="4"/>
  <c r="AE183" i="4"/>
  <c r="AB183" i="4"/>
  <c r="X183" i="4"/>
  <c r="V183" i="4"/>
  <c r="T183" i="4"/>
  <c r="R183" i="4"/>
  <c r="P183" i="4"/>
  <c r="M183" i="4"/>
  <c r="J183" i="4"/>
  <c r="H183" i="4"/>
  <c r="G183" i="4"/>
  <c r="E183" i="4"/>
  <c r="C183" i="4"/>
  <c r="A183" i="4"/>
  <c r="AG182" i="4"/>
  <c r="AE182" i="4"/>
  <c r="AB182" i="4"/>
  <c r="X182" i="4"/>
  <c r="V182" i="4"/>
  <c r="T182" i="4"/>
  <c r="R182" i="4"/>
  <c r="P182" i="4"/>
  <c r="M182" i="4"/>
  <c r="J182" i="4"/>
  <c r="H182" i="4"/>
  <c r="G182" i="4"/>
  <c r="E182" i="4"/>
  <c r="C182" i="4"/>
  <c r="A182" i="4"/>
  <c r="AG181" i="4"/>
  <c r="X181" i="4"/>
  <c r="V181" i="4"/>
  <c r="T181" i="4"/>
  <c r="AE181" i="4" s="1"/>
  <c r="R181" i="4"/>
  <c r="P181" i="4"/>
  <c r="M181" i="4"/>
  <c r="J181" i="4"/>
  <c r="H181" i="4"/>
  <c r="G181" i="4"/>
  <c r="E181" i="4"/>
  <c r="C181" i="4"/>
  <c r="A181" i="4"/>
  <c r="AG180" i="4"/>
  <c r="X180" i="4"/>
  <c r="V180" i="4"/>
  <c r="T180" i="4"/>
  <c r="AE180" i="4" s="1"/>
  <c r="R180" i="4"/>
  <c r="P180" i="4"/>
  <c r="M180" i="4"/>
  <c r="J180" i="4"/>
  <c r="H180" i="4"/>
  <c r="G180" i="4"/>
  <c r="E180" i="4"/>
  <c r="C180" i="4"/>
  <c r="A180" i="4"/>
  <c r="AG179" i="4"/>
  <c r="X179" i="4"/>
  <c r="V179" i="4"/>
  <c r="T179" i="4"/>
  <c r="AE179" i="4" s="1"/>
  <c r="R179" i="4"/>
  <c r="P179" i="4"/>
  <c r="M179" i="4"/>
  <c r="J179" i="4"/>
  <c r="H179" i="4"/>
  <c r="G179" i="4"/>
  <c r="E179" i="4"/>
  <c r="C179" i="4"/>
  <c r="A179" i="4"/>
  <c r="AG178" i="4"/>
  <c r="X178" i="4"/>
  <c r="V178" i="4"/>
  <c r="T178" i="4"/>
  <c r="AE178" i="4" s="1"/>
  <c r="R178" i="4"/>
  <c r="P178" i="4"/>
  <c r="M178" i="4"/>
  <c r="J178" i="4"/>
  <c r="H178" i="4"/>
  <c r="G178" i="4"/>
  <c r="E178" i="4"/>
  <c r="C178" i="4"/>
  <c r="A178" i="4"/>
  <c r="AG177" i="4"/>
  <c r="AE177" i="4"/>
  <c r="X177" i="4"/>
  <c r="V177" i="4"/>
  <c r="T177" i="4"/>
  <c r="AB177" i="4" s="1"/>
  <c r="R177" i="4"/>
  <c r="P177" i="4"/>
  <c r="M177" i="4"/>
  <c r="J177" i="4"/>
  <c r="H177" i="4"/>
  <c r="G177" i="4"/>
  <c r="E177" i="4"/>
  <c r="C177" i="4"/>
  <c r="A177" i="4"/>
  <c r="AG176" i="4"/>
  <c r="AE176" i="4"/>
  <c r="AB176" i="4"/>
  <c r="X176" i="4"/>
  <c r="V176" i="4"/>
  <c r="T176" i="4"/>
  <c r="R176" i="4"/>
  <c r="P176" i="4"/>
  <c r="M176" i="4"/>
  <c r="J176" i="4"/>
  <c r="H176" i="4"/>
  <c r="G176" i="4"/>
  <c r="E176" i="4"/>
  <c r="C176" i="4"/>
  <c r="A176" i="4"/>
  <c r="AG175" i="4"/>
  <c r="AE175" i="4"/>
  <c r="AB175" i="4"/>
  <c r="X175" i="4"/>
  <c r="V175" i="4"/>
  <c r="T175" i="4"/>
  <c r="R175" i="4"/>
  <c r="P175" i="4"/>
  <c r="M175" i="4"/>
  <c r="J175" i="4"/>
  <c r="H175" i="4"/>
  <c r="G175" i="4"/>
  <c r="E175" i="4"/>
  <c r="C175" i="4"/>
  <c r="A175" i="4"/>
  <c r="AG174" i="4"/>
  <c r="AE174" i="4"/>
  <c r="AB174" i="4"/>
  <c r="X174" i="4"/>
  <c r="V174" i="4"/>
  <c r="T174" i="4"/>
  <c r="R174" i="4"/>
  <c r="P174" i="4"/>
  <c r="M174" i="4"/>
  <c r="J174" i="4"/>
  <c r="H174" i="4"/>
  <c r="G174" i="4"/>
  <c r="E174" i="4"/>
  <c r="C174" i="4"/>
  <c r="A174" i="4"/>
  <c r="AG173" i="4"/>
  <c r="X173" i="4"/>
  <c r="V173" i="4"/>
  <c r="T173" i="4"/>
  <c r="AE173" i="4" s="1"/>
  <c r="R173" i="4"/>
  <c r="P173" i="4"/>
  <c r="M173" i="4"/>
  <c r="J173" i="4"/>
  <c r="H173" i="4"/>
  <c r="G173" i="4"/>
  <c r="E173" i="4"/>
  <c r="C173" i="4"/>
  <c r="A173" i="4"/>
  <c r="AG172" i="4"/>
  <c r="X172" i="4"/>
  <c r="V172" i="4"/>
  <c r="T172" i="4"/>
  <c r="AE172" i="4" s="1"/>
  <c r="R172" i="4"/>
  <c r="P172" i="4"/>
  <c r="M172" i="4"/>
  <c r="J172" i="4"/>
  <c r="H172" i="4"/>
  <c r="G172" i="4"/>
  <c r="E172" i="4"/>
  <c r="C172" i="4"/>
  <c r="A172" i="4"/>
  <c r="AG171" i="4"/>
  <c r="X171" i="4"/>
  <c r="V171" i="4"/>
  <c r="T171" i="4"/>
  <c r="AE171" i="4" s="1"/>
  <c r="R171" i="4"/>
  <c r="P171" i="4"/>
  <c r="M171" i="4"/>
  <c r="J171" i="4"/>
  <c r="H171" i="4"/>
  <c r="G171" i="4"/>
  <c r="E171" i="4"/>
  <c r="C171" i="4"/>
  <c r="A171" i="4"/>
  <c r="AG170" i="4"/>
  <c r="X170" i="4"/>
  <c r="V170" i="4"/>
  <c r="T170" i="4"/>
  <c r="AE170" i="4" s="1"/>
  <c r="R170" i="4"/>
  <c r="P170" i="4"/>
  <c r="M170" i="4"/>
  <c r="J170" i="4"/>
  <c r="H170" i="4"/>
  <c r="G170" i="4"/>
  <c r="E170" i="4"/>
  <c r="C170" i="4"/>
  <c r="A170" i="4"/>
  <c r="AG169" i="4"/>
  <c r="AE169" i="4"/>
  <c r="X169" i="4"/>
  <c r="V169" i="4"/>
  <c r="T169" i="4"/>
  <c r="AB169" i="4" s="1"/>
  <c r="R169" i="4"/>
  <c r="P169" i="4"/>
  <c r="M169" i="4"/>
  <c r="J169" i="4"/>
  <c r="H169" i="4"/>
  <c r="G169" i="4"/>
  <c r="E169" i="4"/>
  <c r="C169" i="4"/>
  <c r="A169" i="4"/>
  <c r="AG168" i="4"/>
  <c r="AE168" i="4"/>
  <c r="AB168" i="4"/>
  <c r="X168" i="4"/>
  <c r="V168" i="4"/>
  <c r="T168" i="4"/>
  <c r="R168" i="4"/>
  <c r="P168" i="4"/>
  <c r="M168" i="4"/>
  <c r="J168" i="4"/>
  <c r="H168" i="4"/>
  <c r="G168" i="4"/>
  <c r="E168" i="4"/>
  <c r="C168" i="4"/>
  <c r="A168" i="4"/>
  <c r="AG167" i="4"/>
  <c r="AE167" i="4"/>
  <c r="AB167" i="4"/>
  <c r="X167" i="4"/>
  <c r="V167" i="4"/>
  <c r="T167" i="4"/>
  <c r="R167" i="4"/>
  <c r="P167" i="4"/>
  <c r="M167" i="4"/>
  <c r="J167" i="4"/>
  <c r="H167" i="4"/>
  <c r="G167" i="4"/>
  <c r="E167" i="4"/>
  <c r="C167" i="4"/>
  <c r="A167" i="4"/>
  <c r="AG166" i="4"/>
  <c r="AE166" i="4"/>
  <c r="AB166" i="4"/>
  <c r="X166" i="4"/>
  <c r="V166" i="4"/>
  <c r="T166" i="4"/>
  <c r="R166" i="4"/>
  <c r="P166" i="4"/>
  <c r="M166" i="4"/>
  <c r="J166" i="4"/>
  <c r="H166" i="4"/>
  <c r="G166" i="4"/>
  <c r="E166" i="4"/>
  <c r="C166" i="4"/>
  <c r="A166" i="4"/>
  <c r="AG165" i="4"/>
  <c r="X165" i="4"/>
  <c r="V165" i="4"/>
  <c r="T165" i="4"/>
  <c r="AE165" i="4" s="1"/>
  <c r="R165" i="4"/>
  <c r="P165" i="4"/>
  <c r="M165" i="4"/>
  <c r="J165" i="4"/>
  <c r="H165" i="4"/>
  <c r="G165" i="4"/>
  <c r="E165" i="4"/>
  <c r="C165" i="4"/>
  <c r="A165" i="4"/>
  <c r="AG164" i="4"/>
  <c r="X164" i="4"/>
  <c r="V164" i="4"/>
  <c r="T164" i="4"/>
  <c r="AE164" i="4" s="1"/>
  <c r="R164" i="4"/>
  <c r="P164" i="4"/>
  <c r="M164" i="4"/>
  <c r="J164" i="4"/>
  <c r="H164" i="4"/>
  <c r="G164" i="4"/>
  <c r="E164" i="4"/>
  <c r="C164" i="4"/>
  <c r="A164" i="4"/>
  <c r="AG163" i="4"/>
  <c r="X163" i="4"/>
  <c r="V163" i="4"/>
  <c r="T163" i="4"/>
  <c r="AE163" i="4" s="1"/>
  <c r="R163" i="4"/>
  <c r="P163" i="4"/>
  <c r="M163" i="4"/>
  <c r="J163" i="4"/>
  <c r="H163" i="4"/>
  <c r="G163" i="4"/>
  <c r="E163" i="4"/>
  <c r="C163" i="4"/>
  <c r="A163" i="4"/>
  <c r="AG162" i="4"/>
  <c r="X162" i="4"/>
  <c r="V162" i="4"/>
  <c r="T162" i="4"/>
  <c r="AE162" i="4" s="1"/>
  <c r="R162" i="4"/>
  <c r="P162" i="4"/>
  <c r="M162" i="4"/>
  <c r="J162" i="4"/>
  <c r="H162" i="4"/>
  <c r="G162" i="4"/>
  <c r="E162" i="4"/>
  <c r="C162" i="4"/>
  <c r="A162" i="4"/>
  <c r="AG161" i="4"/>
  <c r="AE161" i="4"/>
  <c r="X161" i="4"/>
  <c r="V161" i="4"/>
  <c r="T161" i="4"/>
  <c r="AB161" i="4" s="1"/>
  <c r="R161" i="4"/>
  <c r="P161" i="4"/>
  <c r="M161" i="4"/>
  <c r="J161" i="4"/>
  <c r="H161" i="4"/>
  <c r="G161" i="4"/>
  <c r="E161" i="4"/>
  <c r="C161" i="4"/>
  <c r="A161" i="4"/>
  <c r="AG160" i="4"/>
  <c r="AE160" i="4"/>
  <c r="AB160" i="4"/>
  <c r="X160" i="4"/>
  <c r="V160" i="4"/>
  <c r="T160" i="4"/>
  <c r="R160" i="4"/>
  <c r="P160" i="4"/>
  <c r="M160" i="4"/>
  <c r="J160" i="4"/>
  <c r="H160" i="4"/>
  <c r="G160" i="4"/>
  <c r="E160" i="4"/>
  <c r="C160" i="4"/>
  <c r="A160" i="4"/>
  <c r="AG159" i="4"/>
  <c r="AE159" i="4"/>
  <c r="AB159" i="4"/>
  <c r="X159" i="4"/>
  <c r="V159" i="4"/>
  <c r="T159" i="4"/>
  <c r="R159" i="4"/>
  <c r="P159" i="4"/>
  <c r="M159" i="4"/>
  <c r="J159" i="4"/>
  <c r="H159" i="4"/>
  <c r="G159" i="4"/>
  <c r="E159" i="4"/>
  <c r="C159" i="4"/>
  <c r="A159" i="4"/>
  <c r="AG158" i="4"/>
  <c r="AE158" i="4"/>
  <c r="AB158" i="4"/>
  <c r="X158" i="4"/>
  <c r="V158" i="4"/>
  <c r="T158" i="4"/>
  <c r="R158" i="4"/>
  <c r="P158" i="4"/>
  <c r="M158" i="4"/>
  <c r="J158" i="4"/>
  <c r="H158" i="4"/>
  <c r="G158" i="4"/>
  <c r="E158" i="4"/>
  <c r="C158" i="4"/>
  <c r="A158" i="4"/>
  <c r="AG157" i="4"/>
  <c r="X157" i="4"/>
  <c r="V157" i="4"/>
  <c r="T157" i="4"/>
  <c r="AE157" i="4" s="1"/>
  <c r="R157" i="4"/>
  <c r="P157" i="4"/>
  <c r="M157" i="4"/>
  <c r="J157" i="4"/>
  <c r="H157" i="4"/>
  <c r="G157" i="4"/>
  <c r="E157" i="4"/>
  <c r="C157" i="4"/>
  <c r="A157" i="4"/>
  <c r="AG156" i="4"/>
  <c r="X156" i="4"/>
  <c r="V156" i="4"/>
  <c r="T156" i="4"/>
  <c r="AE156" i="4" s="1"/>
  <c r="R156" i="4"/>
  <c r="P156" i="4"/>
  <c r="M156" i="4"/>
  <c r="J156" i="4"/>
  <c r="H156" i="4"/>
  <c r="G156" i="4"/>
  <c r="E156" i="4"/>
  <c r="C156" i="4"/>
  <c r="A156" i="4"/>
  <c r="AG155" i="4"/>
  <c r="X155" i="4"/>
  <c r="V155" i="4"/>
  <c r="T155" i="4"/>
  <c r="AE155" i="4" s="1"/>
  <c r="R155" i="4"/>
  <c r="P155" i="4"/>
  <c r="M155" i="4"/>
  <c r="J155" i="4"/>
  <c r="H155" i="4"/>
  <c r="G155" i="4"/>
  <c r="E155" i="4"/>
  <c r="C155" i="4"/>
  <c r="A155" i="4"/>
  <c r="AG154" i="4"/>
  <c r="X154" i="4"/>
  <c r="V154" i="4"/>
  <c r="T154" i="4"/>
  <c r="AE154" i="4" s="1"/>
  <c r="R154" i="4"/>
  <c r="P154" i="4"/>
  <c r="M154" i="4"/>
  <c r="J154" i="4"/>
  <c r="H154" i="4"/>
  <c r="G154" i="4"/>
  <c r="E154" i="4"/>
  <c r="C154" i="4"/>
  <c r="A154" i="4"/>
  <c r="AG153" i="4"/>
  <c r="AE153" i="4"/>
  <c r="X153" i="4"/>
  <c r="V153" i="4"/>
  <c r="T153" i="4"/>
  <c r="AB153" i="4" s="1"/>
  <c r="R153" i="4"/>
  <c r="P153" i="4"/>
  <c r="M153" i="4"/>
  <c r="J153" i="4"/>
  <c r="H153" i="4"/>
  <c r="G153" i="4"/>
  <c r="E153" i="4"/>
  <c r="C153" i="4"/>
  <c r="A153" i="4"/>
  <c r="AG152" i="4"/>
  <c r="AE152" i="4"/>
  <c r="AB152" i="4"/>
  <c r="X152" i="4"/>
  <c r="V152" i="4"/>
  <c r="T152" i="4"/>
  <c r="R152" i="4"/>
  <c r="P152" i="4"/>
  <c r="M152" i="4"/>
  <c r="J152" i="4"/>
  <c r="H152" i="4"/>
  <c r="G152" i="4"/>
  <c r="E152" i="4"/>
  <c r="C152" i="4"/>
  <c r="A152" i="4"/>
  <c r="AG151" i="4"/>
  <c r="AE151" i="4"/>
  <c r="AB151" i="4"/>
  <c r="X151" i="4"/>
  <c r="V151" i="4"/>
  <c r="T151" i="4"/>
  <c r="R151" i="4"/>
  <c r="P151" i="4"/>
  <c r="M151" i="4"/>
  <c r="J151" i="4"/>
  <c r="H151" i="4"/>
  <c r="G151" i="4"/>
  <c r="E151" i="4"/>
  <c r="C151" i="4"/>
  <c r="A151" i="4"/>
  <c r="AG150" i="4"/>
  <c r="AE150" i="4"/>
  <c r="AB150" i="4"/>
  <c r="X150" i="4"/>
  <c r="V150" i="4"/>
  <c r="T150" i="4"/>
  <c r="R150" i="4"/>
  <c r="P150" i="4"/>
  <c r="M150" i="4"/>
  <c r="J150" i="4"/>
  <c r="H150" i="4"/>
  <c r="G150" i="4"/>
  <c r="E150" i="4"/>
  <c r="C150" i="4"/>
  <c r="A150" i="4"/>
  <c r="AG149" i="4"/>
  <c r="X149" i="4"/>
  <c r="V149" i="4"/>
  <c r="T149" i="4"/>
  <c r="AE149" i="4" s="1"/>
  <c r="R149" i="4"/>
  <c r="P149" i="4"/>
  <c r="M149" i="4"/>
  <c r="J149" i="4"/>
  <c r="H149" i="4"/>
  <c r="G149" i="4"/>
  <c r="E149" i="4"/>
  <c r="C149" i="4"/>
  <c r="A149" i="4"/>
  <c r="AG148" i="4"/>
  <c r="X148" i="4"/>
  <c r="V148" i="4"/>
  <c r="T148" i="4"/>
  <c r="AE148" i="4" s="1"/>
  <c r="R148" i="4"/>
  <c r="P148" i="4"/>
  <c r="M148" i="4"/>
  <c r="J148" i="4"/>
  <c r="H148" i="4"/>
  <c r="G148" i="4"/>
  <c r="E148" i="4"/>
  <c r="C148" i="4"/>
  <c r="A148" i="4"/>
  <c r="AG147" i="4"/>
  <c r="X147" i="4"/>
  <c r="V147" i="4"/>
  <c r="T147" i="4"/>
  <c r="AE147" i="4" s="1"/>
  <c r="R147" i="4"/>
  <c r="P147" i="4"/>
  <c r="M147" i="4"/>
  <c r="J147" i="4"/>
  <c r="H147" i="4"/>
  <c r="G147" i="4"/>
  <c r="E147" i="4"/>
  <c r="C147" i="4"/>
  <c r="A147" i="4"/>
  <c r="AG146" i="4"/>
  <c r="X146" i="4"/>
  <c r="V146" i="4"/>
  <c r="T146" i="4"/>
  <c r="AE146" i="4" s="1"/>
  <c r="R146" i="4"/>
  <c r="P146" i="4"/>
  <c r="M146" i="4"/>
  <c r="J146" i="4"/>
  <c r="H146" i="4"/>
  <c r="G146" i="4"/>
  <c r="E146" i="4"/>
  <c r="C146" i="4"/>
  <c r="A146" i="4"/>
  <c r="AG145" i="4"/>
  <c r="AE145" i="4"/>
  <c r="X145" i="4"/>
  <c r="V145" i="4"/>
  <c r="T145" i="4"/>
  <c r="AB145" i="4" s="1"/>
  <c r="R145" i="4"/>
  <c r="P145" i="4"/>
  <c r="M145" i="4"/>
  <c r="J145" i="4"/>
  <c r="H145" i="4"/>
  <c r="G145" i="4"/>
  <c r="E145" i="4"/>
  <c r="C145" i="4"/>
  <c r="A145" i="4"/>
  <c r="AG144" i="4"/>
  <c r="AE144" i="4"/>
  <c r="AB144" i="4"/>
  <c r="X144" i="4"/>
  <c r="V144" i="4"/>
  <c r="T144" i="4"/>
  <c r="R144" i="4"/>
  <c r="P144" i="4"/>
  <c r="M144" i="4"/>
  <c r="J144" i="4"/>
  <c r="H144" i="4"/>
  <c r="G144" i="4"/>
  <c r="E144" i="4"/>
  <c r="C144" i="4"/>
  <c r="A144" i="4"/>
  <c r="AG143" i="4"/>
  <c r="AE143" i="4"/>
  <c r="AB143" i="4"/>
  <c r="X143" i="4"/>
  <c r="V143" i="4"/>
  <c r="T143" i="4"/>
  <c r="R143" i="4"/>
  <c r="P143" i="4"/>
  <c r="M143" i="4"/>
  <c r="J143" i="4"/>
  <c r="H143" i="4"/>
  <c r="G143" i="4"/>
  <c r="E143" i="4"/>
  <c r="C143" i="4"/>
  <c r="A143" i="4"/>
  <c r="AG142" i="4"/>
  <c r="AE142" i="4"/>
  <c r="AB142" i="4"/>
  <c r="X142" i="4"/>
  <c r="V142" i="4"/>
  <c r="T142" i="4"/>
  <c r="R142" i="4"/>
  <c r="P142" i="4"/>
  <c r="M142" i="4"/>
  <c r="J142" i="4"/>
  <c r="H142" i="4"/>
  <c r="G142" i="4"/>
  <c r="E142" i="4"/>
  <c r="C142" i="4"/>
  <c r="A142" i="4"/>
  <c r="AG141" i="4"/>
  <c r="X141" i="4"/>
  <c r="V141" i="4"/>
  <c r="T141" i="4"/>
  <c r="AE141" i="4" s="1"/>
  <c r="R141" i="4"/>
  <c r="P141" i="4"/>
  <c r="M141" i="4"/>
  <c r="J141" i="4"/>
  <c r="H141" i="4"/>
  <c r="G141" i="4"/>
  <c r="E141" i="4"/>
  <c r="C141" i="4"/>
  <c r="A141" i="4"/>
  <c r="AG140" i="4"/>
  <c r="X140" i="4"/>
  <c r="V140" i="4"/>
  <c r="T140" i="4"/>
  <c r="AE140" i="4" s="1"/>
  <c r="R140" i="4"/>
  <c r="P140" i="4"/>
  <c r="M140" i="4"/>
  <c r="J140" i="4"/>
  <c r="H140" i="4"/>
  <c r="G140" i="4"/>
  <c r="E140" i="4"/>
  <c r="C140" i="4"/>
  <c r="A140" i="4"/>
  <c r="AG139" i="4"/>
  <c r="X139" i="4"/>
  <c r="V139" i="4"/>
  <c r="T139" i="4"/>
  <c r="AE139" i="4" s="1"/>
  <c r="R139" i="4"/>
  <c r="P139" i="4"/>
  <c r="M139" i="4"/>
  <c r="J139" i="4"/>
  <c r="H139" i="4"/>
  <c r="G139" i="4"/>
  <c r="E139" i="4"/>
  <c r="C139" i="4"/>
  <c r="A139" i="4"/>
  <c r="AG138" i="4"/>
  <c r="X138" i="4"/>
  <c r="V138" i="4"/>
  <c r="T138" i="4"/>
  <c r="AE138" i="4" s="1"/>
  <c r="R138" i="4"/>
  <c r="P138" i="4"/>
  <c r="M138" i="4"/>
  <c r="J138" i="4"/>
  <c r="H138" i="4"/>
  <c r="G138" i="4"/>
  <c r="E138" i="4"/>
  <c r="C138" i="4"/>
  <c r="A138" i="4"/>
  <c r="AG137" i="4"/>
  <c r="AE137" i="4"/>
  <c r="X137" i="4"/>
  <c r="V137" i="4"/>
  <c r="T137" i="4"/>
  <c r="AB137" i="4" s="1"/>
  <c r="R137" i="4"/>
  <c r="P137" i="4"/>
  <c r="M137" i="4"/>
  <c r="J137" i="4"/>
  <c r="H137" i="4"/>
  <c r="G137" i="4"/>
  <c r="E137" i="4"/>
  <c r="C137" i="4"/>
  <c r="A137" i="4"/>
  <c r="AG136" i="4"/>
  <c r="AE136" i="4"/>
  <c r="AB136" i="4"/>
  <c r="X136" i="4"/>
  <c r="V136" i="4"/>
  <c r="T136" i="4"/>
  <c r="R136" i="4"/>
  <c r="P136" i="4"/>
  <c r="M136" i="4"/>
  <c r="J136" i="4"/>
  <c r="H136" i="4"/>
  <c r="G136" i="4"/>
  <c r="E136" i="4"/>
  <c r="C136" i="4"/>
  <c r="A136" i="4"/>
  <c r="AG135" i="4"/>
  <c r="AE135" i="4"/>
  <c r="AB135" i="4"/>
  <c r="X135" i="4"/>
  <c r="V135" i="4"/>
  <c r="T135" i="4"/>
  <c r="R135" i="4"/>
  <c r="P135" i="4"/>
  <c r="M135" i="4"/>
  <c r="J135" i="4"/>
  <c r="H135" i="4"/>
  <c r="G135" i="4"/>
  <c r="E135" i="4"/>
  <c r="C135" i="4"/>
  <c r="A135" i="4"/>
  <c r="AG134" i="4"/>
  <c r="AE134" i="4"/>
  <c r="AB134" i="4"/>
  <c r="X134" i="4"/>
  <c r="V134" i="4"/>
  <c r="T134" i="4"/>
  <c r="R134" i="4"/>
  <c r="P134" i="4"/>
  <c r="M134" i="4"/>
  <c r="J134" i="4"/>
  <c r="H134" i="4"/>
  <c r="G134" i="4"/>
  <c r="E134" i="4"/>
  <c r="C134" i="4"/>
  <c r="A134" i="4"/>
  <c r="AG133" i="4"/>
  <c r="X133" i="4"/>
  <c r="V133" i="4"/>
  <c r="T133" i="4"/>
  <c r="AE133" i="4" s="1"/>
  <c r="R133" i="4"/>
  <c r="P133" i="4"/>
  <c r="M133" i="4"/>
  <c r="J133" i="4"/>
  <c r="H133" i="4"/>
  <c r="G133" i="4"/>
  <c r="E133" i="4"/>
  <c r="C133" i="4"/>
  <c r="A133" i="4"/>
  <c r="AG132" i="4"/>
  <c r="X132" i="4"/>
  <c r="V132" i="4"/>
  <c r="T132" i="4"/>
  <c r="AE132" i="4" s="1"/>
  <c r="R132" i="4"/>
  <c r="P132" i="4"/>
  <c r="M132" i="4"/>
  <c r="J132" i="4"/>
  <c r="H132" i="4"/>
  <c r="G132" i="4"/>
  <c r="E132" i="4"/>
  <c r="C132" i="4"/>
  <c r="A132" i="4"/>
  <c r="AG131" i="4"/>
  <c r="X131" i="4"/>
  <c r="V131" i="4"/>
  <c r="T131" i="4"/>
  <c r="AE131" i="4" s="1"/>
  <c r="R131" i="4"/>
  <c r="P131" i="4"/>
  <c r="M131" i="4"/>
  <c r="J131" i="4"/>
  <c r="H131" i="4"/>
  <c r="G131" i="4"/>
  <c r="E131" i="4"/>
  <c r="C131" i="4"/>
  <c r="A131" i="4"/>
  <c r="AG130" i="4"/>
  <c r="X130" i="4"/>
  <c r="V130" i="4"/>
  <c r="T130" i="4"/>
  <c r="AE130" i="4" s="1"/>
  <c r="R130" i="4"/>
  <c r="P130" i="4"/>
  <c r="M130" i="4"/>
  <c r="J130" i="4"/>
  <c r="H130" i="4"/>
  <c r="G130" i="4"/>
  <c r="E130" i="4"/>
  <c r="C130" i="4"/>
  <c r="A130" i="4"/>
  <c r="AG129" i="4"/>
  <c r="AE129" i="4"/>
  <c r="X129" i="4"/>
  <c r="V129" i="4"/>
  <c r="T129" i="4"/>
  <c r="AB129" i="4" s="1"/>
  <c r="R129" i="4"/>
  <c r="P129" i="4"/>
  <c r="M129" i="4"/>
  <c r="J129" i="4"/>
  <c r="H129" i="4"/>
  <c r="G129" i="4"/>
  <c r="E129" i="4"/>
  <c r="C129" i="4"/>
  <c r="A129" i="4"/>
  <c r="AG128" i="4"/>
  <c r="AE128" i="4"/>
  <c r="AB128" i="4"/>
  <c r="X128" i="4"/>
  <c r="V128" i="4"/>
  <c r="T128" i="4"/>
  <c r="R128" i="4"/>
  <c r="P128" i="4"/>
  <c r="M128" i="4"/>
  <c r="J128" i="4"/>
  <c r="H128" i="4"/>
  <c r="G128" i="4"/>
  <c r="E128" i="4"/>
  <c r="C128" i="4"/>
  <c r="A128" i="4"/>
  <c r="AG127" i="4"/>
  <c r="AE127" i="4"/>
  <c r="AB127" i="4"/>
  <c r="X127" i="4"/>
  <c r="V127" i="4"/>
  <c r="T127" i="4"/>
  <c r="R127" i="4"/>
  <c r="P127" i="4"/>
  <c r="M127" i="4"/>
  <c r="J127" i="4"/>
  <c r="H127" i="4"/>
  <c r="G127" i="4"/>
  <c r="E127" i="4"/>
  <c r="C127" i="4"/>
  <c r="A127" i="4"/>
  <c r="AG126" i="4"/>
  <c r="AE126" i="4"/>
  <c r="AB126" i="4"/>
  <c r="X126" i="4"/>
  <c r="V126" i="4"/>
  <c r="T126" i="4"/>
  <c r="R126" i="4"/>
  <c r="P126" i="4"/>
  <c r="M126" i="4"/>
  <c r="J126" i="4"/>
  <c r="H126" i="4"/>
  <c r="G126" i="4"/>
  <c r="E126" i="4"/>
  <c r="C126" i="4"/>
  <c r="A126" i="4"/>
  <c r="AG125" i="4"/>
  <c r="X125" i="4"/>
  <c r="V125" i="4"/>
  <c r="T125" i="4"/>
  <c r="AE125" i="4" s="1"/>
  <c r="R125" i="4"/>
  <c r="P125" i="4"/>
  <c r="M125" i="4"/>
  <c r="J125" i="4"/>
  <c r="H125" i="4"/>
  <c r="G125" i="4"/>
  <c r="E125" i="4"/>
  <c r="C125" i="4"/>
  <c r="A125" i="4"/>
  <c r="AG124" i="4"/>
  <c r="X124" i="4"/>
  <c r="V124" i="4"/>
  <c r="T124" i="4"/>
  <c r="AE124" i="4" s="1"/>
  <c r="R124" i="4"/>
  <c r="P124" i="4"/>
  <c r="M124" i="4"/>
  <c r="J124" i="4"/>
  <c r="H124" i="4"/>
  <c r="G124" i="4"/>
  <c r="E124" i="4"/>
  <c r="C124" i="4"/>
  <c r="A124" i="4"/>
  <c r="AG123" i="4"/>
  <c r="X123" i="4"/>
  <c r="V123" i="4"/>
  <c r="T123" i="4"/>
  <c r="AE123" i="4" s="1"/>
  <c r="R123" i="4"/>
  <c r="P123" i="4"/>
  <c r="M123" i="4"/>
  <c r="J123" i="4"/>
  <c r="H123" i="4"/>
  <c r="G123" i="4"/>
  <c r="E123" i="4"/>
  <c r="C123" i="4"/>
  <c r="A123" i="4"/>
  <c r="AG122" i="4"/>
  <c r="X122" i="4"/>
  <c r="V122" i="4"/>
  <c r="T122" i="4"/>
  <c r="AE122" i="4" s="1"/>
  <c r="R122" i="4"/>
  <c r="P122" i="4"/>
  <c r="M122" i="4"/>
  <c r="J122" i="4"/>
  <c r="H122" i="4"/>
  <c r="G122" i="4"/>
  <c r="E122" i="4"/>
  <c r="C122" i="4"/>
  <c r="A122" i="4"/>
  <c r="AG121" i="4"/>
  <c r="AE121" i="4"/>
  <c r="X121" i="4"/>
  <c r="V121" i="4"/>
  <c r="T121" i="4"/>
  <c r="AB121" i="4" s="1"/>
  <c r="R121" i="4"/>
  <c r="P121" i="4"/>
  <c r="M121" i="4"/>
  <c r="J121" i="4"/>
  <c r="H121" i="4"/>
  <c r="G121" i="4"/>
  <c r="E121" i="4"/>
  <c r="C121" i="4"/>
  <c r="A121" i="4"/>
  <c r="AG120" i="4"/>
  <c r="AE120" i="4"/>
  <c r="AB120" i="4"/>
  <c r="X120" i="4"/>
  <c r="V120" i="4"/>
  <c r="T120" i="4"/>
  <c r="R120" i="4"/>
  <c r="P120" i="4"/>
  <c r="M120" i="4"/>
  <c r="J120" i="4"/>
  <c r="H120" i="4"/>
  <c r="G120" i="4"/>
  <c r="E120" i="4"/>
  <c r="C120" i="4"/>
  <c r="A120" i="4"/>
  <c r="AG119" i="4"/>
  <c r="AE119" i="4"/>
  <c r="AB119" i="4"/>
  <c r="X119" i="4"/>
  <c r="V119" i="4"/>
  <c r="T119" i="4"/>
  <c r="R119" i="4"/>
  <c r="P119" i="4"/>
  <c r="M119" i="4"/>
  <c r="J119" i="4"/>
  <c r="H119" i="4"/>
  <c r="G119" i="4"/>
  <c r="E119" i="4"/>
  <c r="C119" i="4"/>
  <c r="A119" i="4"/>
  <c r="AG118" i="4"/>
  <c r="AE118" i="4"/>
  <c r="AB118" i="4"/>
  <c r="X118" i="4"/>
  <c r="V118" i="4"/>
  <c r="T118" i="4"/>
  <c r="R118" i="4"/>
  <c r="P118" i="4"/>
  <c r="M118" i="4"/>
  <c r="J118" i="4"/>
  <c r="H118" i="4"/>
  <c r="G118" i="4"/>
  <c r="E118" i="4"/>
  <c r="C118" i="4"/>
  <c r="A118" i="4"/>
  <c r="AG117" i="4"/>
  <c r="X117" i="4"/>
  <c r="V117" i="4"/>
  <c r="T117" i="4"/>
  <c r="AE117" i="4" s="1"/>
  <c r="R117" i="4"/>
  <c r="P117" i="4"/>
  <c r="M117" i="4"/>
  <c r="J117" i="4"/>
  <c r="H117" i="4"/>
  <c r="G117" i="4"/>
  <c r="E117" i="4"/>
  <c r="C117" i="4"/>
  <c r="A117" i="4"/>
  <c r="AG116" i="4"/>
  <c r="X116" i="4"/>
  <c r="V116" i="4"/>
  <c r="T116" i="4"/>
  <c r="AE116" i="4" s="1"/>
  <c r="R116" i="4"/>
  <c r="P116" i="4"/>
  <c r="M116" i="4"/>
  <c r="J116" i="4"/>
  <c r="H116" i="4"/>
  <c r="G116" i="4"/>
  <c r="E116" i="4"/>
  <c r="C116" i="4"/>
  <c r="A116" i="4"/>
  <c r="AG115" i="4"/>
  <c r="X115" i="4"/>
  <c r="V115" i="4"/>
  <c r="T115" i="4"/>
  <c r="AE115" i="4" s="1"/>
  <c r="R115" i="4"/>
  <c r="P115" i="4"/>
  <c r="M115" i="4"/>
  <c r="J115" i="4"/>
  <c r="H115" i="4"/>
  <c r="G115" i="4"/>
  <c r="E115" i="4"/>
  <c r="C115" i="4"/>
  <c r="A115" i="4"/>
  <c r="AG114" i="4"/>
  <c r="X114" i="4"/>
  <c r="V114" i="4"/>
  <c r="T114" i="4"/>
  <c r="AE114" i="4" s="1"/>
  <c r="R114" i="4"/>
  <c r="P114" i="4"/>
  <c r="M114" i="4"/>
  <c r="J114" i="4"/>
  <c r="H114" i="4"/>
  <c r="G114" i="4"/>
  <c r="E114" i="4"/>
  <c r="C114" i="4"/>
  <c r="A114" i="4"/>
  <c r="AG113" i="4"/>
  <c r="AE113" i="4"/>
  <c r="X113" i="4"/>
  <c r="V113" i="4"/>
  <c r="T113" i="4"/>
  <c r="AB113" i="4" s="1"/>
  <c r="R113" i="4"/>
  <c r="P113" i="4"/>
  <c r="M113" i="4"/>
  <c r="J113" i="4"/>
  <c r="H113" i="4"/>
  <c r="G113" i="4"/>
  <c r="E113" i="4"/>
  <c r="C113" i="4"/>
  <c r="A113" i="4"/>
  <c r="AG112" i="4"/>
  <c r="AE112" i="4"/>
  <c r="AB112" i="4"/>
  <c r="X112" i="4"/>
  <c r="V112" i="4"/>
  <c r="T112" i="4"/>
  <c r="R112" i="4"/>
  <c r="P112" i="4"/>
  <c r="M112" i="4"/>
  <c r="J112" i="4"/>
  <c r="H112" i="4"/>
  <c r="G112" i="4"/>
  <c r="E112" i="4"/>
  <c r="C112" i="4"/>
  <c r="A112" i="4"/>
  <c r="AG111" i="4"/>
  <c r="AE111" i="4"/>
  <c r="AB111" i="4"/>
  <c r="X111" i="4"/>
  <c r="V111" i="4"/>
  <c r="T111" i="4"/>
  <c r="R111" i="4"/>
  <c r="P111" i="4"/>
  <c r="M111" i="4"/>
  <c r="J111" i="4"/>
  <c r="H111" i="4"/>
  <c r="G111" i="4"/>
  <c r="E111" i="4"/>
  <c r="C111" i="4"/>
  <c r="A111" i="4"/>
  <c r="AG110" i="4"/>
  <c r="AE110" i="4"/>
  <c r="AB110" i="4"/>
  <c r="X110" i="4"/>
  <c r="V110" i="4"/>
  <c r="T110" i="4"/>
  <c r="R110" i="4"/>
  <c r="P110" i="4"/>
  <c r="M110" i="4"/>
  <c r="J110" i="4"/>
  <c r="H110" i="4"/>
  <c r="G110" i="4"/>
  <c r="E110" i="4"/>
  <c r="C110" i="4"/>
  <c r="A110" i="4"/>
  <c r="AG109" i="4"/>
  <c r="X109" i="4"/>
  <c r="V109" i="4"/>
  <c r="T109" i="4"/>
  <c r="AE109" i="4" s="1"/>
  <c r="R109" i="4"/>
  <c r="P109" i="4"/>
  <c r="M109" i="4"/>
  <c r="J109" i="4"/>
  <c r="H109" i="4"/>
  <c r="G109" i="4"/>
  <c r="E109" i="4"/>
  <c r="C109" i="4"/>
  <c r="A109" i="4"/>
  <c r="AG108" i="4"/>
  <c r="X108" i="4"/>
  <c r="V108" i="4"/>
  <c r="T108" i="4"/>
  <c r="AE108" i="4" s="1"/>
  <c r="R108" i="4"/>
  <c r="P108" i="4"/>
  <c r="M108" i="4"/>
  <c r="J108" i="4"/>
  <c r="H108" i="4"/>
  <c r="G108" i="4"/>
  <c r="E108" i="4"/>
  <c r="C108" i="4"/>
  <c r="A108" i="4"/>
  <c r="AG107" i="4"/>
  <c r="X107" i="4"/>
  <c r="V107" i="4"/>
  <c r="T107" i="4"/>
  <c r="AE107" i="4" s="1"/>
  <c r="R107" i="4"/>
  <c r="P107" i="4"/>
  <c r="M107" i="4"/>
  <c r="J107" i="4"/>
  <c r="H107" i="4"/>
  <c r="G107" i="4"/>
  <c r="E107" i="4"/>
  <c r="C107" i="4"/>
  <c r="A107" i="4"/>
  <c r="AG106" i="4"/>
  <c r="X106" i="4"/>
  <c r="V106" i="4"/>
  <c r="T106" i="4"/>
  <c r="AE106" i="4" s="1"/>
  <c r="R106" i="4"/>
  <c r="P106" i="4"/>
  <c r="M106" i="4"/>
  <c r="J106" i="4"/>
  <c r="H106" i="4"/>
  <c r="G106" i="4"/>
  <c r="E106" i="4"/>
  <c r="C106" i="4"/>
  <c r="A106" i="4"/>
  <c r="AG105" i="4"/>
  <c r="AE105" i="4"/>
  <c r="X105" i="4"/>
  <c r="V105" i="4"/>
  <c r="T105" i="4"/>
  <c r="AB105" i="4" s="1"/>
  <c r="R105" i="4"/>
  <c r="P105" i="4"/>
  <c r="M105" i="4"/>
  <c r="J105" i="4"/>
  <c r="H105" i="4"/>
  <c r="G105" i="4"/>
  <c r="E105" i="4"/>
  <c r="C105" i="4"/>
  <c r="A105" i="4"/>
  <c r="AG104" i="4"/>
  <c r="AE104" i="4"/>
  <c r="AB104" i="4"/>
  <c r="X104" i="4"/>
  <c r="V104" i="4"/>
  <c r="T104" i="4"/>
  <c r="R104" i="4"/>
  <c r="P104" i="4"/>
  <c r="M104" i="4"/>
  <c r="J104" i="4"/>
  <c r="H104" i="4"/>
  <c r="G104" i="4"/>
  <c r="E104" i="4"/>
  <c r="C104" i="4"/>
  <c r="A104" i="4"/>
  <c r="AG103" i="4"/>
  <c r="AE103" i="4"/>
  <c r="AB103" i="4"/>
  <c r="X103" i="4"/>
  <c r="V103" i="4"/>
  <c r="T103" i="4"/>
  <c r="R103" i="4"/>
  <c r="P103" i="4"/>
  <c r="M103" i="4"/>
  <c r="J103" i="4"/>
  <c r="H103" i="4"/>
  <c r="G103" i="4"/>
  <c r="E103" i="4"/>
  <c r="C103" i="4"/>
  <c r="A103" i="4"/>
  <c r="AG102" i="4"/>
  <c r="AE102" i="4"/>
  <c r="AB102" i="4"/>
  <c r="X102" i="4"/>
  <c r="V102" i="4"/>
  <c r="T102" i="4"/>
  <c r="R102" i="4"/>
  <c r="P102" i="4"/>
  <c r="M102" i="4"/>
  <c r="J102" i="4"/>
  <c r="H102" i="4"/>
  <c r="G102" i="4"/>
  <c r="E102" i="4"/>
  <c r="C102" i="4"/>
  <c r="A102" i="4"/>
  <c r="AG101" i="4"/>
  <c r="X101" i="4"/>
  <c r="V101" i="4"/>
  <c r="T101" i="4"/>
  <c r="AE101" i="4" s="1"/>
  <c r="R101" i="4"/>
  <c r="P101" i="4"/>
  <c r="M101" i="4"/>
  <c r="J101" i="4"/>
  <c r="H101" i="4"/>
  <c r="G101" i="4"/>
  <c r="E101" i="4"/>
  <c r="C101" i="4"/>
  <c r="A101" i="4"/>
  <c r="AG100" i="4"/>
  <c r="X100" i="4"/>
  <c r="V100" i="4"/>
  <c r="T100" i="4"/>
  <c r="AE100" i="4" s="1"/>
  <c r="R100" i="4"/>
  <c r="P100" i="4"/>
  <c r="M100" i="4"/>
  <c r="J100" i="4"/>
  <c r="H100" i="4"/>
  <c r="G100" i="4"/>
  <c r="E100" i="4"/>
  <c r="C100" i="4"/>
  <c r="A100" i="4"/>
  <c r="AG99" i="4"/>
  <c r="X99" i="4"/>
  <c r="V99" i="4"/>
  <c r="T99" i="4"/>
  <c r="AE99" i="4" s="1"/>
  <c r="R99" i="4"/>
  <c r="P99" i="4"/>
  <c r="M99" i="4"/>
  <c r="J99" i="4"/>
  <c r="H99" i="4"/>
  <c r="G99" i="4"/>
  <c r="E99" i="4"/>
  <c r="C99" i="4"/>
  <c r="A99" i="4"/>
  <c r="AG98" i="4"/>
  <c r="X98" i="4"/>
  <c r="V98" i="4"/>
  <c r="T98" i="4"/>
  <c r="AE98" i="4" s="1"/>
  <c r="R98" i="4"/>
  <c r="P98" i="4"/>
  <c r="M98" i="4"/>
  <c r="J98" i="4"/>
  <c r="H98" i="4"/>
  <c r="G98" i="4"/>
  <c r="E98" i="4"/>
  <c r="C98" i="4"/>
  <c r="A98" i="4"/>
  <c r="AG97" i="4"/>
  <c r="AE97" i="4"/>
  <c r="X97" i="4"/>
  <c r="V97" i="4"/>
  <c r="T97" i="4"/>
  <c r="AB97" i="4" s="1"/>
  <c r="R97" i="4"/>
  <c r="P97" i="4"/>
  <c r="M97" i="4"/>
  <c r="J97" i="4"/>
  <c r="H97" i="4"/>
  <c r="G97" i="4"/>
  <c r="E97" i="4"/>
  <c r="C97" i="4"/>
  <c r="A97" i="4"/>
  <c r="AG96" i="4"/>
  <c r="AE96" i="4"/>
  <c r="AB96" i="4"/>
  <c r="X96" i="4"/>
  <c r="V96" i="4"/>
  <c r="T96" i="4"/>
  <c r="R96" i="4"/>
  <c r="P96" i="4"/>
  <c r="M96" i="4"/>
  <c r="J96" i="4"/>
  <c r="H96" i="4"/>
  <c r="G96" i="4"/>
  <c r="E96" i="4"/>
  <c r="C96" i="4"/>
  <c r="A96" i="4"/>
  <c r="AG95" i="4"/>
  <c r="AE95" i="4"/>
  <c r="AB95" i="4"/>
  <c r="X95" i="4"/>
  <c r="V95" i="4"/>
  <c r="T95" i="4"/>
  <c r="R95" i="4"/>
  <c r="P95" i="4"/>
  <c r="M95" i="4"/>
  <c r="J95" i="4"/>
  <c r="H95" i="4"/>
  <c r="G95" i="4"/>
  <c r="E95" i="4"/>
  <c r="C95" i="4"/>
  <c r="A95" i="4"/>
  <c r="AG94" i="4"/>
  <c r="AE94" i="4"/>
  <c r="AB94" i="4"/>
  <c r="X94" i="4"/>
  <c r="V94" i="4"/>
  <c r="T94" i="4"/>
  <c r="R94" i="4"/>
  <c r="P94" i="4"/>
  <c r="M94" i="4"/>
  <c r="J94" i="4"/>
  <c r="H94" i="4"/>
  <c r="G94" i="4"/>
  <c r="E94" i="4"/>
  <c r="C94" i="4"/>
  <c r="A94" i="4"/>
  <c r="AG93" i="4"/>
  <c r="X93" i="4"/>
  <c r="V93" i="4"/>
  <c r="T93" i="4"/>
  <c r="AE93" i="4" s="1"/>
  <c r="R93" i="4"/>
  <c r="P93" i="4"/>
  <c r="M93" i="4"/>
  <c r="J93" i="4"/>
  <c r="H93" i="4"/>
  <c r="G93" i="4"/>
  <c r="E93" i="4"/>
  <c r="C93" i="4"/>
  <c r="A93" i="4"/>
  <c r="AG92" i="4"/>
  <c r="X92" i="4"/>
  <c r="V92" i="4"/>
  <c r="T92" i="4"/>
  <c r="AE92" i="4" s="1"/>
  <c r="R92" i="4"/>
  <c r="P92" i="4"/>
  <c r="M92" i="4"/>
  <c r="J92" i="4"/>
  <c r="H92" i="4"/>
  <c r="G92" i="4"/>
  <c r="E92" i="4"/>
  <c r="C92" i="4"/>
  <c r="A92" i="4"/>
  <c r="AG91" i="4"/>
  <c r="X91" i="4"/>
  <c r="V91" i="4"/>
  <c r="T91" i="4"/>
  <c r="AE91" i="4" s="1"/>
  <c r="R91" i="4"/>
  <c r="P91" i="4"/>
  <c r="M91" i="4"/>
  <c r="J91" i="4"/>
  <c r="H91" i="4"/>
  <c r="G91" i="4"/>
  <c r="E91" i="4"/>
  <c r="C91" i="4"/>
  <c r="A91" i="4"/>
  <c r="AG90" i="4"/>
  <c r="X90" i="4"/>
  <c r="V90" i="4"/>
  <c r="T90" i="4"/>
  <c r="AE90" i="4" s="1"/>
  <c r="R90" i="4"/>
  <c r="P90" i="4"/>
  <c r="M90" i="4"/>
  <c r="J90" i="4"/>
  <c r="H90" i="4"/>
  <c r="G90" i="4"/>
  <c r="E90" i="4"/>
  <c r="C90" i="4"/>
  <c r="A90" i="4"/>
  <c r="AG89" i="4"/>
  <c r="AE89" i="4"/>
  <c r="X89" i="4"/>
  <c r="V89" i="4"/>
  <c r="T89" i="4"/>
  <c r="AB89" i="4" s="1"/>
  <c r="R89" i="4"/>
  <c r="P89" i="4"/>
  <c r="M89" i="4"/>
  <c r="J89" i="4"/>
  <c r="H89" i="4"/>
  <c r="G89" i="4"/>
  <c r="E89" i="4"/>
  <c r="C89" i="4"/>
  <c r="A89" i="4"/>
  <c r="AG88" i="4"/>
  <c r="AE88" i="4"/>
  <c r="AB88" i="4"/>
  <c r="X88" i="4"/>
  <c r="V88" i="4"/>
  <c r="T88" i="4"/>
  <c r="R88" i="4"/>
  <c r="P88" i="4"/>
  <c r="M88" i="4"/>
  <c r="J88" i="4"/>
  <c r="H88" i="4"/>
  <c r="G88" i="4"/>
  <c r="E88" i="4"/>
  <c r="C88" i="4"/>
  <c r="A88" i="4"/>
  <c r="AG87" i="4"/>
  <c r="AE87" i="4"/>
  <c r="AB87" i="4"/>
  <c r="X87" i="4"/>
  <c r="V87" i="4"/>
  <c r="T87" i="4"/>
  <c r="R87" i="4"/>
  <c r="P87" i="4"/>
  <c r="M87" i="4"/>
  <c r="J87" i="4"/>
  <c r="H87" i="4"/>
  <c r="G87" i="4"/>
  <c r="E87" i="4"/>
  <c r="C87" i="4"/>
  <c r="A87" i="4"/>
  <c r="AG86" i="4"/>
  <c r="AE86" i="4"/>
  <c r="AB86" i="4"/>
  <c r="X86" i="4"/>
  <c r="V86" i="4"/>
  <c r="T86" i="4"/>
  <c r="R86" i="4"/>
  <c r="P86" i="4"/>
  <c r="M86" i="4"/>
  <c r="J86" i="4"/>
  <c r="H86" i="4"/>
  <c r="G86" i="4"/>
  <c r="E86" i="4"/>
  <c r="C86" i="4"/>
  <c r="A86" i="4"/>
  <c r="AG85" i="4"/>
  <c r="X85" i="4"/>
  <c r="V85" i="4"/>
  <c r="T85" i="4"/>
  <c r="AE85" i="4" s="1"/>
  <c r="R85" i="4"/>
  <c r="P85" i="4"/>
  <c r="M85" i="4"/>
  <c r="J85" i="4"/>
  <c r="H85" i="4"/>
  <c r="G85" i="4"/>
  <c r="E85" i="4"/>
  <c r="C85" i="4"/>
  <c r="A85" i="4"/>
  <c r="AG84" i="4"/>
  <c r="X84" i="4"/>
  <c r="V84" i="4"/>
  <c r="T84" i="4"/>
  <c r="AE84" i="4" s="1"/>
  <c r="R84" i="4"/>
  <c r="P84" i="4"/>
  <c r="M84" i="4"/>
  <c r="J84" i="4"/>
  <c r="H84" i="4"/>
  <c r="G84" i="4"/>
  <c r="E84" i="4"/>
  <c r="C84" i="4"/>
  <c r="A84" i="4"/>
  <c r="AG83" i="4"/>
  <c r="X83" i="4"/>
  <c r="V83" i="4"/>
  <c r="T83" i="4"/>
  <c r="AE83" i="4" s="1"/>
  <c r="R83" i="4"/>
  <c r="P83" i="4"/>
  <c r="M83" i="4"/>
  <c r="J83" i="4"/>
  <c r="H83" i="4"/>
  <c r="G83" i="4"/>
  <c r="E83" i="4"/>
  <c r="C83" i="4"/>
  <c r="A83" i="4"/>
  <c r="AG82" i="4"/>
  <c r="X82" i="4"/>
  <c r="V82" i="4"/>
  <c r="T82" i="4"/>
  <c r="AE82" i="4" s="1"/>
  <c r="R82" i="4"/>
  <c r="P82" i="4"/>
  <c r="M82" i="4"/>
  <c r="J82" i="4"/>
  <c r="H82" i="4"/>
  <c r="G82" i="4"/>
  <c r="E82" i="4"/>
  <c r="C82" i="4"/>
  <c r="A82" i="4"/>
  <c r="AG81" i="4"/>
  <c r="AE81" i="4"/>
  <c r="X81" i="4"/>
  <c r="V81" i="4"/>
  <c r="T81" i="4"/>
  <c r="AB81" i="4" s="1"/>
  <c r="R81" i="4"/>
  <c r="P81" i="4"/>
  <c r="M81" i="4"/>
  <c r="J81" i="4"/>
  <c r="H81" i="4"/>
  <c r="G81" i="4"/>
  <c r="E81" i="4"/>
  <c r="C81" i="4"/>
  <c r="A81" i="4"/>
  <c r="AG80" i="4"/>
  <c r="AE80" i="4"/>
  <c r="AB80" i="4"/>
  <c r="X80" i="4"/>
  <c r="V80" i="4"/>
  <c r="T80" i="4"/>
  <c r="R80" i="4"/>
  <c r="P80" i="4"/>
  <c r="M80" i="4"/>
  <c r="J80" i="4"/>
  <c r="H80" i="4"/>
  <c r="G80" i="4"/>
  <c r="E80" i="4"/>
  <c r="C80" i="4"/>
  <c r="A80" i="4"/>
  <c r="K75" i="4"/>
  <c r="B75" i="4"/>
  <c r="AB85" i="5" l="1"/>
  <c r="AB93" i="5"/>
  <c r="AB101" i="5"/>
  <c r="AB109" i="5"/>
  <c r="AB117" i="5"/>
  <c r="AB125" i="5"/>
  <c r="AB133" i="5"/>
  <c r="AB141" i="5"/>
  <c r="AB149" i="5"/>
  <c r="AB157" i="5"/>
  <c r="AB165" i="5"/>
  <c r="AB173" i="5"/>
  <c r="AB181" i="5"/>
  <c r="AB189" i="5"/>
  <c r="AB197" i="5"/>
  <c r="AB205" i="5"/>
  <c r="AB213" i="5"/>
  <c r="AB221" i="5"/>
  <c r="AB229" i="5"/>
  <c r="AB237" i="5"/>
  <c r="AB245" i="5"/>
  <c r="AB253" i="5"/>
  <c r="AB261" i="5"/>
  <c r="AB269" i="5"/>
  <c r="AB277" i="5"/>
  <c r="AB285" i="5"/>
  <c r="AB293" i="5"/>
  <c r="AB301" i="5"/>
  <c r="AB309" i="5"/>
  <c r="AB317" i="5"/>
  <c r="AB325" i="5"/>
  <c r="AB333" i="5"/>
  <c r="AB341" i="5"/>
  <c r="AB349" i="5"/>
  <c r="AB357" i="5"/>
  <c r="AB365" i="5"/>
  <c r="AB373" i="5"/>
  <c r="AB84" i="5"/>
  <c r="AB92" i="5"/>
  <c r="AB100" i="5"/>
  <c r="AB108" i="5"/>
  <c r="AB116" i="5"/>
  <c r="AB124" i="5"/>
  <c r="AB132" i="5"/>
  <c r="AB140" i="5"/>
  <c r="AB148" i="5"/>
  <c r="AB156" i="5"/>
  <c r="AB164" i="5"/>
  <c r="AB172" i="5"/>
  <c r="AB180" i="5"/>
  <c r="AB188" i="5"/>
  <c r="AB196" i="5"/>
  <c r="AB204" i="5"/>
  <c r="AB212" i="5"/>
  <c r="AB220" i="5"/>
  <c r="AB228" i="5"/>
  <c r="AB236" i="5"/>
  <c r="AB244" i="5"/>
  <c r="AB252" i="5"/>
  <c r="AB260" i="5"/>
  <c r="AB268" i="5"/>
  <c r="AB276" i="5"/>
  <c r="AB284" i="5"/>
  <c r="AB292" i="5"/>
  <c r="AB300" i="5"/>
  <c r="AB308" i="5"/>
  <c r="AB316" i="5"/>
  <c r="AB324" i="5"/>
  <c r="AB332" i="5"/>
  <c r="AB340" i="5"/>
  <c r="AB348" i="5"/>
  <c r="AB356" i="5"/>
  <c r="AB364" i="5"/>
  <c r="AB372" i="5"/>
  <c r="AB91" i="5"/>
  <c r="AB99" i="5"/>
  <c r="AB107" i="5"/>
  <c r="AB115" i="5"/>
  <c r="AB123" i="5"/>
  <c r="AB131" i="5"/>
  <c r="AB139" i="5"/>
  <c r="AB147" i="5"/>
  <c r="AB155" i="5"/>
  <c r="AB163" i="5"/>
  <c r="AB171" i="5"/>
  <c r="AB179" i="5"/>
  <c r="AB187" i="5"/>
  <c r="AB195" i="5"/>
  <c r="AB203" i="5"/>
  <c r="AB211" i="5"/>
  <c r="AB219" i="5"/>
  <c r="AB227" i="5"/>
  <c r="AB235" i="5"/>
  <c r="AB243" i="5"/>
  <c r="AB251" i="5"/>
  <c r="AB259" i="5"/>
  <c r="AB267" i="5"/>
  <c r="AB275" i="5"/>
  <c r="AB283" i="5"/>
  <c r="AB291" i="5"/>
  <c r="AB299" i="5"/>
  <c r="AB307" i="5"/>
  <c r="AB315" i="5"/>
  <c r="AB323" i="5"/>
  <c r="AB331" i="5"/>
  <c r="AB339" i="5"/>
  <c r="AB347" i="5"/>
  <c r="AB355" i="5"/>
  <c r="AB363" i="5"/>
  <c r="AB371" i="5"/>
  <c r="AB379" i="5"/>
  <c r="AB83" i="5"/>
  <c r="AB82" i="5"/>
  <c r="AB90" i="5"/>
  <c r="AB98" i="5"/>
  <c r="AB106" i="5"/>
  <c r="AB114" i="5"/>
  <c r="AB122" i="5"/>
  <c r="AB130" i="5"/>
  <c r="AB138" i="5"/>
  <c r="AB146" i="5"/>
  <c r="AB154" i="5"/>
  <c r="AB162" i="5"/>
  <c r="AB170" i="5"/>
  <c r="AB178" i="5"/>
  <c r="AB186" i="5"/>
  <c r="AB194" i="5"/>
  <c r="AB202" i="5"/>
  <c r="AB210" i="5"/>
  <c r="AB218" i="5"/>
  <c r="AB226" i="5"/>
  <c r="AB234" i="5"/>
  <c r="AB242" i="5"/>
  <c r="AB250" i="5"/>
  <c r="AB258" i="5"/>
  <c r="AB266" i="5"/>
  <c r="AB274" i="5"/>
  <c r="AB282" i="5"/>
  <c r="AB290" i="5"/>
  <c r="AB298" i="5"/>
  <c r="AB306" i="5"/>
  <c r="AB314" i="5"/>
  <c r="AB322" i="5"/>
  <c r="AB330" i="5"/>
  <c r="AB338" i="5"/>
  <c r="AB346" i="5"/>
  <c r="AB354" i="5"/>
  <c r="AB362" i="5"/>
  <c r="AB370" i="5"/>
  <c r="AB378" i="5"/>
  <c r="AB85" i="4"/>
  <c r="AB93" i="4"/>
  <c r="AB101" i="4"/>
  <c r="AB109" i="4"/>
  <c r="AB117" i="4"/>
  <c r="AB125" i="4"/>
  <c r="AB133" i="4"/>
  <c r="AB141" i="4"/>
  <c r="AB149" i="4"/>
  <c r="AB157" i="4"/>
  <c r="AB165" i="4"/>
  <c r="AB173" i="4"/>
  <c r="AB181" i="4"/>
  <c r="AB189" i="4"/>
  <c r="AB197" i="4"/>
  <c r="AB205" i="4"/>
  <c r="AB213" i="4"/>
  <c r="AB221" i="4"/>
  <c r="AB229" i="4"/>
  <c r="AB237" i="4"/>
  <c r="AB245" i="4"/>
  <c r="AB253" i="4"/>
  <c r="AB261" i="4"/>
  <c r="AB269" i="4"/>
  <c r="AB277" i="4"/>
  <c r="AB285" i="4"/>
  <c r="AB293" i="4"/>
  <c r="AB301" i="4"/>
  <c r="AB309" i="4"/>
  <c r="AB317" i="4"/>
  <c r="AB325" i="4"/>
  <c r="AB333" i="4"/>
  <c r="AB341" i="4"/>
  <c r="AB349" i="4"/>
  <c r="AB357" i="4"/>
  <c r="AB365" i="4"/>
  <c r="AB373" i="4"/>
  <c r="AB84" i="4"/>
  <c r="AB92" i="4"/>
  <c r="AB100" i="4"/>
  <c r="AB108" i="4"/>
  <c r="AB116" i="4"/>
  <c r="AB124" i="4"/>
  <c r="AB132" i="4"/>
  <c r="AB140" i="4"/>
  <c r="AB148" i="4"/>
  <c r="AB156" i="4"/>
  <c r="AB164" i="4"/>
  <c r="AB172" i="4"/>
  <c r="AB180" i="4"/>
  <c r="AB188" i="4"/>
  <c r="AB196" i="4"/>
  <c r="AB204" i="4"/>
  <c r="AB212" i="4"/>
  <c r="AB220" i="4"/>
  <c r="AB228" i="4"/>
  <c r="AB236" i="4"/>
  <c r="AB244" i="4"/>
  <c r="AB252" i="4"/>
  <c r="AB260" i="4"/>
  <c r="AB268" i="4"/>
  <c r="AB276" i="4"/>
  <c r="AB284" i="4"/>
  <c r="AB292" i="4"/>
  <c r="AB300" i="4"/>
  <c r="AB308" i="4"/>
  <c r="AB316" i="4"/>
  <c r="AB324" i="4"/>
  <c r="AB332" i="4"/>
  <c r="AB340" i="4"/>
  <c r="AB348" i="4"/>
  <c r="AB356" i="4"/>
  <c r="AB364" i="4"/>
  <c r="AB372" i="4"/>
  <c r="AB83" i="4"/>
  <c r="AB91" i="4"/>
  <c r="AB99" i="4"/>
  <c r="AB107" i="4"/>
  <c r="AB115" i="4"/>
  <c r="AB123" i="4"/>
  <c r="AB131" i="4"/>
  <c r="AB139" i="4"/>
  <c r="AB147" i="4"/>
  <c r="AB155" i="4"/>
  <c r="AB163" i="4"/>
  <c r="AB171" i="4"/>
  <c r="AB179" i="4"/>
  <c r="AB187" i="4"/>
  <c r="AB195" i="4"/>
  <c r="AB203" i="4"/>
  <c r="AB211" i="4"/>
  <c r="AB219" i="4"/>
  <c r="AB227" i="4"/>
  <c r="AB235" i="4"/>
  <c r="AB243" i="4"/>
  <c r="AB251" i="4"/>
  <c r="AB259" i="4"/>
  <c r="AB267" i="4"/>
  <c r="AB275" i="4"/>
  <c r="AB283" i="4"/>
  <c r="AB291" i="4"/>
  <c r="AB299" i="4"/>
  <c r="AB307" i="4"/>
  <c r="AB315" i="4"/>
  <c r="AB323" i="4"/>
  <c r="AB331" i="4"/>
  <c r="AB339" i="4"/>
  <c r="AB347" i="4"/>
  <c r="AB355" i="4"/>
  <c r="AB363" i="4"/>
  <c r="AB371" i="4"/>
  <c r="AB379" i="4"/>
  <c r="AB82" i="4"/>
  <c r="AB90" i="4"/>
  <c r="AB98" i="4"/>
  <c r="AB106" i="4"/>
  <c r="AB114" i="4"/>
  <c r="AB122" i="4"/>
  <c r="AB130" i="4"/>
  <c r="AB138" i="4"/>
  <c r="AB146" i="4"/>
  <c r="AB154" i="4"/>
  <c r="AB162" i="4"/>
  <c r="AB170" i="4"/>
  <c r="AB178" i="4"/>
  <c r="AB186" i="4"/>
  <c r="AB194" i="4"/>
  <c r="AB202" i="4"/>
  <c r="AB210" i="4"/>
  <c r="AB218" i="4"/>
  <c r="AB226" i="4"/>
  <c r="AB234" i="4"/>
  <c r="AB242" i="4"/>
  <c r="AB250" i="4"/>
  <c r="AB258" i="4"/>
  <c r="AB266" i="4"/>
  <c r="AB274" i="4"/>
  <c r="AB282" i="4"/>
</calcChain>
</file>

<file path=xl/sharedStrings.xml><?xml version="1.0" encoding="utf-8"?>
<sst xmlns="http://schemas.openxmlformats.org/spreadsheetml/2006/main" count="357" uniqueCount="105">
  <si>
    <t>様式第3号</t>
    <rPh sb="0" eb="2">
      <t>ヨウシキ</t>
    </rPh>
    <rPh sb="2" eb="3">
      <t>ダイ</t>
    </rPh>
    <phoneticPr fontId="5"/>
  </si>
  <si>
    <t>整理番号</t>
    <rPh sb="0" eb="2">
      <t>セイリ</t>
    </rPh>
    <rPh sb="2" eb="4">
      <t>バンゴウ</t>
    </rPh>
    <phoneticPr fontId="5"/>
  </si>
  <si>
    <t>１．各筆明細</t>
  </si>
  <si>
    <r>
      <rPr>
        <sz val="12"/>
        <color theme="1"/>
        <rFont val="UD デジタル 教科書体 NK-R"/>
        <family val="1"/>
        <charset val="128"/>
      </rPr>
      <t>借り手</t>
    </r>
    <r>
      <rPr>
        <sz val="11"/>
        <color theme="1"/>
        <rFont val="UD デジタル 教科書体 NK-R"/>
        <family val="1"/>
        <charset val="128"/>
      </rPr>
      <t xml:space="preserve">
</t>
    </r>
    <r>
      <rPr>
        <sz val="10"/>
        <color theme="1"/>
        <rFont val="UD デジタル 教科書体 NK-R"/>
        <family val="1"/>
        <charset val="128"/>
      </rPr>
      <t>権利の設定を受ける者(Ａ)</t>
    </r>
    <rPh sb="0" eb="1">
      <t>カ</t>
    </rPh>
    <rPh sb="2" eb="3">
      <t>テ</t>
    </rPh>
    <rPh sb="4" eb="6">
      <t>ケンリ</t>
    </rPh>
    <rPh sb="7" eb="9">
      <t>セッテイ</t>
    </rPh>
    <rPh sb="10" eb="11">
      <t>ウ</t>
    </rPh>
    <rPh sb="13" eb="14">
      <t>モノ</t>
    </rPh>
    <phoneticPr fontId="5"/>
  </si>
  <si>
    <t>氏名又は名称</t>
    <rPh sb="0" eb="2">
      <t>シメイ</t>
    </rPh>
    <rPh sb="2" eb="3">
      <t>マタ</t>
    </rPh>
    <rPh sb="4" eb="6">
      <t>メイショウ</t>
    </rPh>
    <phoneticPr fontId="5"/>
  </si>
  <si>
    <t>住所</t>
    <rPh sb="0" eb="2">
      <t>ジュウショ</t>
    </rPh>
    <phoneticPr fontId="5"/>
  </si>
  <si>
    <t>電話番号</t>
    <rPh sb="0" eb="2">
      <t>デンワ</t>
    </rPh>
    <rPh sb="2" eb="4">
      <t>バンゴウ</t>
    </rPh>
    <phoneticPr fontId="5"/>
  </si>
  <si>
    <r>
      <rPr>
        <sz val="12"/>
        <color theme="1"/>
        <rFont val="UD デジタル 教科書体 NK-R"/>
        <family val="1"/>
        <charset val="128"/>
      </rPr>
      <t>貸し手</t>
    </r>
    <r>
      <rPr>
        <sz val="11"/>
        <color theme="1"/>
        <rFont val="UD デジタル 教科書体 NK-R"/>
        <family val="1"/>
        <charset val="128"/>
      </rPr>
      <t xml:space="preserve">
</t>
    </r>
    <r>
      <rPr>
        <sz val="10"/>
        <color theme="1"/>
        <rFont val="UD デジタル 教科書体 NK-R"/>
        <family val="1"/>
        <charset val="128"/>
      </rPr>
      <t>権利を設定する者(Ｂ)</t>
    </r>
    <rPh sb="0" eb="1">
      <t>カ</t>
    </rPh>
    <rPh sb="2" eb="3">
      <t>テ</t>
    </rPh>
    <rPh sb="4" eb="6">
      <t>ケンリ</t>
    </rPh>
    <rPh sb="7" eb="9">
      <t>セッテイ</t>
    </rPh>
    <rPh sb="11" eb="12">
      <t>モノ</t>
    </rPh>
    <phoneticPr fontId="5"/>
  </si>
  <si>
    <t>公益財団法人　群馬県農業公社
理事長　横室　光良</t>
    <rPh sb="0" eb="2">
      <t>コウエキ</t>
    </rPh>
    <rPh sb="2" eb="4">
      <t>ザイダン</t>
    </rPh>
    <rPh sb="4" eb="6">
      <t>ホウジン</t>
    </rPh>
    <rPh sb="7" eb="10">
      <t>グンマケン</t>
    </rPh>
    <rPh sb="10" eb="12">
      <t>ノウギョウ</t>
    </rPh>
    <rPh sb="12" eb="14">
      <t>コウシャ</t>
    </rPh>
    <rPh sb="15" eb="18">
      <t>リジチョウ</t>
    </rPh>
    <rPh sb="19" eb="21">
      <t>ヨコムロ</t>
    </rPh>
    <rPh sb="22" eb="24">
      <t>ミツヨシ</t>
    </rPh>
    <phoneticPr fontId="5"/>
  </si>
  <si>
    <t>〒371-0852</t>
    <phoneticPr fontId="5"/>
  </si>
  <si>
    <t>027-251-1220</t>
    <phoneticPr fontId="5"/>
  </si>
  <si>
    <t>前橋市総社町総社2326-2</t>
    <phoneticPr fontId="5"/>
  </si>
  <si>
    <t>権利対象の土地（Ｃ）</t>
    <rPh sb="0" eb="2">
      <t>ケンリ</t>
    </rPh>
    <rPh sb="2" eb="4">
      <t>タイショウ</t>
    </rPh>
    <rPh sb="5" eb="7">
      <t>トチ</t>
    </rPh>
    <phoneticPr fontId="5"/>
  </si>
  <si>
    <t>（Ｄ）及び（Ｅ）の共通事項（Ｆ）</t>
    <phoneticPr fontId="5"/>
  </si>
  <si>
    <t>備考</t>
    <rPh sb="0" eb="2">
      <t>ビコウ</t>
    </rPh>
    <phoneticPr fontId="5"/>
  </si>
  <si>
    <t>所在</t>
    <rPh sb="0" eb="2">
      <t>ショザイ</t>
    </rPh>
    <phoneticPr fontId="5"/>
  </si>
  <si>
    <t>現況
地目</t>
    <rPh sb="0" eb="2">
      <t>ゲンキョウ</t>
    </rPh>
    <rPh sb="3" eb="5">
      <t>チモク</t>
    </rPh>
    <phoneticPr fontId="5"/>
  </si>
  <si>
    <t>面積
（㎡）</t>
    <rPh sb="0" eb="2">
      <t>メンセキ</t>
    </rPh>
    <phoneticPr fontId="5"/>
  </si>
  <si>
    <t>中間管理権を
設定する者</t>
    <rPh sb="0" eb="2">
      <t>チュウカン</t>
    </rPh>
    <rPh sb="2" eb="4">
      <t>カンリ</t>
    </rPh>
    <rPh sb="4" eb="5">
      <t>ケン</t>
    </rPh>
    <rPh sb="7" eb="9">
      <t>セッテイ</t>
    </rPh>
    <rPh sb="11" eb="12">
      <t>シャ</t>
    </rPh>
    <phoneticPr fontId="5"/>
  </si>
  <si>
    <t>転貸を
受ける者</t>
    <phoneticPr fontId="5"/>
  </si>
  <si>
    <t>始期</t>
    <rPh sb="0" eb="2">
      <t>シキ</t>
    </rPh>
    <phoneticPr fontId="5"/>
  </si>
  <si>
    <t>存続期間
（終期）</t>
    <rPh sb="0" eb="2">
      <t>ソンゾク</t>
    </rPh>
    <rPh sb="2" eb="4">
      <t>キカン</t>
    </rPh>
    <rPh sb="6" eb="8">
      <t>シュウキ</t>
    </rPh>
    <phoneticPr fontId="5"/>
  </si>
  <si>
    <t>権利の
種類</t>
    <rPh sb="0" eb="2">
      <t>ケンリ</t>
    </rPh>
    <rPh sb="4" eb="6">
      <t>シュルイ</t>
    </rPh>
    <phoneticPr fontId="5"/>
  </si>
  <si>
    <t>利用内容</t>
    <rPh sb="0" eb="2">
      <t>リヨウ</t>
    </rPh>
    <rPh sb="2" eb="4">
      <t>ナイヨウ</t>
    </rPh>
    <phoneticPr fontId="5"/>
  </si>
  <si>
    <t>借賃
（円）</t>
    <rPh sb="0" eb="1">
      <t>シャク</t>
    </rPh>
    <rPh sb="1" eb="2">
      <t>チン</t>
    </rPh>
    <rPh sb="4" eb="5">
      <t>エン</t>
    </rPh>
    <phoneticPr fontId="5"/>
  </si>
  <si>
    <t>大字</t>
    <rPh sb="0" eb="2">
      <t>オオアザ</t>
    </rPh>
    <phoneticPr fontId="5"/>
  </si>
  <si>
    <t>字</t>
    <phoneticPr fontId="5"/>
  </si>
  <si>
    <t>地番</t>
    <rPh sb="0" eb="2">
      <t>チバン</t>
    </rPh>
    <phoneticPr fontId="5"/>
  </si>
  <si>
    <t>別表１　修繕費及び改良費の負担に係る特約事項</t>
    <rPh sb="0" eb="2">
      <t>ベッピョウ</t>
    </rPh>
    <rPh sb="4" eb="7">
      <t>シュウゼンヒ</t>
    </rPh>
    <rPh sb="7" eb="8">
      <t>オヨ</t>
    </rPh>
    <rPh sb="9" eb="12">
      <t>カイリョウヒ</t>
    </rPh>
    <rPh sb="13" eb="15">
      <t>フタン</t>
    </rPh>
    <rPh sb="16" eb="17">
      <t>カカ</t>
    </rPh>
    <rPh sb="18" eb="20">
      <t>トクヤク</t>
    </rPh>
    <rPh sb="20" eb="22">
      <t>ジコウ</t>
    </rPh>
    <phoneticPr fontId="5"/>
  </si>
  <si>
    <t>別表２　</t>
    <rPh sb="0" eb="2">
      <t>ベッピョウ</t>
    </rPh>
    <phoneticPr fontId="5"/>
  </si>
  <si>
    <t>改良費又は
改良工事</t>
    <rPh sb="0" eb="3">
      <t>カイリョウヒ</t>
    </rPh>
    <rPh sb="3" eb="4">
      <t>マタ</t>
    </rPh>
    <phoneticPr fontId="5"/>
  </si>
  <si>
    <t>機構及び農地耕作者並びに
土地所有者の費用に関する
支払い区分の内容</t>
    <rPh sb="0" eb="2">
      <t>キコウ</t>
    </rPh>
    <rPh sb="2" eb="3">
      <t>オヨ</t>
    </rPh>
    <rPh sb="4" eb="6">
      <t>ノウチ</t>
    </rPh>
    <rPh sb="6" eb="9">
      <t>コウサクシャ</t>
    </rPh>
    <rPh sb="19" eb="21">
      <t>ヒヨウ</t>
    </rPh>
    <phoneticPr fontId="5"/>
  </si>
  <si>
    <t>機構及び農地耕作者の
支払額について土地所有者が
償還すべき額及び方法</t>
    <rPh sb="0" eb="2">
      <t>キコウ</t>
    </rPh>
    <rPh sb="2" eb="3">
      <t>オヨ</t>
    </rPh>
    <rPh sb="4" eb="6">
      <t>ノウチ</t>
    </rPh>
    <rPh sb="6" eb="9">
      <t>コウサクシャ</t>
    </rPh>
    <phoneticPr fontId="5"/>
  </si>
  <si>
    <t>賦課金等の種類</t>
    <rPh sb="0" eb="3">
      <t>フカキン</t>
    </rPh>
    <rPh sb="3" eb="4">
      <t>トウ</t>
    </rPh>
    <rPh sb="5" eb="7">
      <t>シュルイ</t>
    </rPh>
    <phoneticPr fontId="5"/>
  </si>
  <si>
    <t>負担区分の内容</t>
    <rPh sb="0" eb="2">
      <t>フタン</t>
    </rPh>
    <rPh sb="2" eb="4">
      <t>クブン</t>
    </rPh>
    <rPh sb="5" eb="7">
      <t>ナイヨウ</t>
    </rPh>
    <phoneticPr fontId="5"/>
  </si>
  <si>
    <t>【別紙】</t>
    <rPh sb="1" eb="3">
      <t>ベッシ</t>
    </rPh>
    <phoneticPr fontId="3"/>
  </si>
  <si>
    <t>借賃</t>
    <rPh sb="0" eb="1">
      <t>シャク</t>
    </rPh>
    <rPh sb="1" eb="2">
      <t>チン</t>
    </rPh>
    <phoneticPr fontId="5"/>
  </si>
  <si>
    <t>（円）</t>
    <rPh sb="1" eb="2">
      <t>エン</t>
    </rPh>
    <phoneticPr fontId="2"/>
  </si>
  <si>
    <t>物納</t>
    <rPh sb="0" eb="2">
      <t>ブツノウ</t>
    </rPh>
    <phoneticPr fontId="2"/>
  </si>
  <si>
    <t>使用
貸借</t>
    <rPh sb="0" eb="2">
      <t>シヨウ</t>
    </rPh>
    <rPh sb="3" eb="5">
      <t>タイシャク</t>
    </rPh>
    <phoneticPr fontId="2"/>
  </si>
  <si>
    <t>△△</t>
    <phoneticPr fontId="2"/>
  </si>
  <si>
    <t>123-1</t>
    <phoneticPr fontId="2"/>
  </si>
  <si>
    <t>田</t>
    <rPh sb="0" eb="1">
      <t>タ</t>
    </rPh>
    <phoneticPr fontId="2"/>
  </si>
  <si>
    <t>水田</t>
    <rPh sb="0" eb="2">
      <t>スイデン</t>
    </rPh>
    <phoneticPr fontId="2"/>
  </si>
  <si>
    <t>口座
12月</t>
    <rPh sb="0" eb="2">
      <t>コウザ</t>
    </rPh>
    <rPh sb="5" eb="6">
      <t>ガツ</t>
    </rPh>
    <phoneticPr fontId="2"/>
  </si>
  <si>
    <t>〃</t>
    <phoneticPr fontId="2"/>
  </si>
  <si>
    <t>456-1</t>
    <phoneticPr fontId="2"/>
  </si>
  <si>
    <t>畑</t>
    <rPh sb="0" eb="1">
      <t>ハタケ</t>
    </rPh>
    <phoneticPr fontId="2"/>
  </si>
  <si>
    <t>普通畑</t>
    <rPh sb="0" eb="3">
      <t>フツウハタ</t>
    </rPh>
    <phoneticPr fontId="2"/>
  </si>
  <si>
    <t>0円</t>
    <rPh sb="1" eb="2">
      <t>エン</t>
    </rPh>
    <phoneticPr fontId="2"/>
  </si>
  <si>
    <t>◆◆</t>
    <phoneticPr fontId="2"/>
  </si>
  <si>
    <t>●●円</t>
    <rPh sb="2" eb="3">
      <t>エン</t>
    </rPh>
    <phoneticPr fontId="2"/>
  </si>
  <si>
    <t>陸田</t>
    <rPh sb="0" eb="2">
      <t>リクデン</t>
    </rPh>
    <phoneticPr fontId="2"/>
  </si>
  <si>
    <t>〒</t>
    <phoneticPr fontId="5"/>
  </si>
  <si>
    <t>中間管理権設定関係【貸し手（地権者）→群馬県農業公社】</t>
    <rPh sb="0" eb="2">
      <t>チュウカン</t>
    </rPh>
    <rPh sb="2" eb="4">
      <t>カンリ</t>
    </rPh>
    <rPh sb="4" eb="5">
      <t>ケン</t>
    </rPh>
    <rPh sb="5" eb="7">
      <t>セッテイ</t>
    </rPh>
    <rPh sb="7" eb="9">
      <t>カンケイ</t>
    </rPh>
    <rPh sb="10" eb="11">
      <t>カ</t>
    </rPh>
    <rPh sb="12" eb="13">
      <t>テ</t>
    </rPh>
    <rPh sb="14" eb="17">
      <t>チケンシャ</t>
    </rPh>
    <rPh sb="19" eb="22">
      <t>グンマケン</t>
    </rPh>
    <rPh sb="22" eb="24">
      <t>ノウギョウ</t>
    </rPh>
    <rPh sb="24" eb="26">
      <t>コウシャ</t>
    </rPh>
    <phoneticPr fontId="5"/>
  </si>
  <si>
    <r>
      <t xml:space="preserve">同意欄
</t>
    </r>
    <r>
      <rPr>
        <sz val="8"/>
        <color theme="1"/>
        <rFont val="UD デジタル 教科書体 NK-R"/>
        <family val="1"/>
        <charset val="128"/>
      </rPr>
      <t>※自署又は押印</t>
    </r>
    <rPh sb="0" eb="2">
      <t>ドウイ</t>
    </rPh>
    <rPh sb="2" eb="3">
      <t>ラン</t>
    </rPh>
    <phoneticPr fontId="5"/>
  </si>
  <si>
    <t>㊞</t>
    <phoneticPr fontId="2"/>
  </si>
  <si>
    <t>（Ａ）に設定する権利の内容（Ｄ）</t>
    <rPh sb="4" eb="6">
      <t>セッテイ</t>
    </rPh>
    <rPh sb="8" eb="10">
      <t>ケンリ</t>
    </rPh>
    <rPh sb="11" eb="13">
      <t>ナイヨウ</t>
    </rPh>
    <phoneticPr fontId="5"/>
  </si>
  <si>
    <t>（Ａ）から転貸される権利の内容（Ｅ）</t>
    <phoneticPr fontId="5"/>
  </si>
  <si>
    <t>借賃の
支払の
相手方
(G)</t>
    <phoneticPr fontId="5"/>
  </si>
  <si>
    <r>
      <t>借賃の支払
方法（H）
いずれかに</t>
    </r>
    <r>
      <rPr>
        <sz val="11"/>
        <color theme="1"/>
        <rFont val="Segoe UI Symbol"/>
        <family val="1"/>
      </rPr>
      <t>☑</t>
    </r>
    <phoneticPr fontId="5"/>
  </si>
  <si>
    <t>中間管理権を
設定する者
（所有者）</t>
    <rPh sb="0" eb="2">
      <t>チュウカン</t>
    </rPh>
    <rPh sb="2" eb="4">
      <t>カンリ</t>
    </rPh>
    <rPh sb="4" eb="5">
      <t>ケン</t>
    </rPh>
    <rPh sb="7" eb="9">
      <t>セッテイ</t>
    </rPh>
    <rPh sb="11" eb="12">
      <t>シャ</t>
    </rPh>
    <rPh sb="14" eb="17">
      <t>ショユウシャ</t>
    </rPh>
    <phoneticPr fontId="5"/>
  </si>
  <si>
    <t>転貸を
受ける者
（耕作者）</t>
    <rPh sb="10" eb="13">
      <t>コウサクシャ</t>
    </rPh>
    <phoneticPr fontId="5"/>
  </si>
  <si>
    <r>
      <t xml:space="preserve">存続期間（終期）
</t>
    </r>
    <r>
      <rPr>
        <sz val="12"/>
        <color theme="1"/>
        <rFont val="UD デジタル 教科書体 NK-R"/>
        <family val="1"/>
        <charset val="128"/>
      </rPr>
      <t>いずれかに</t>
    </r>
    <r>
      <rPr>
        <sz val="12"/>
        <color theme="1"/>
        <rFont val="Segoe UI Symbol"/>
        <family val="1"/>
      </rPr>
      <t>☑</t>
    </r>
    <rPh sb="0" eb="2">
      <t>ソンゾク</t>
    </rPh>
    <rPh sb="2" eb="4">
      <t>キカン</t>
    </rPh>
    <rPh sb="5" eb="7">
      <t>シュウキ</t>
    </rPh>
    <phoneticPr fontId="5"/>
  </si>
  <si>
    <r>
      <t xml:space="preserve">権利の種類
</t>
    </r>
    <r>
      <rPr>
        <sz val="10"/>
        <color theme="1"/>
        <rFont val="UD デジタル 教科書体 NK-R"/>
        <family val="1"/>
        <charset val="128"/>
      </rPr>
      <t>いずれかに</t>
    </r>
    <r>
      <rPr>
        <sz val="10"/>
        <color theme="1"/>
        <rFont val="Segoe UI Symbol"/>
        <family val="1"/>
      </rPr>
      <t>☑</t>
    </r>
    <rPh sb="0" eb="2">
      <t>ケンリ</t>
    </rPh>
    <rPh sb="3" eb="5">
      <t>シュルイ</t>
    </rPh>
    <phoneticPr fontId="5"/>
  </si>
  <si>
    <r>
      <t>賃貸借の場合
いずれかに</t>
    </r>
    <r>
      <rPr>
        <sz val="9"/>
        <color theme="1"/>
        <rFont val="Segoe UI Symbol"/>
        <family val="1"/>
      </rPr>
      <t>☑</t>
    </r>
    <rPh sb="0" eb="3">
      <t>チンタイシャク</t>
    </rPh>
    <rPh sb="4" eb="6">
      <t>バアイ</t>
    </rPh>
    <phoneticPr fontId="2"/>
  </si>
  <si>
    <t>賃
貸借</t>
    <rPh sb="0" eb="1">
      <t>チン</t>
    </rPh>
    <rPh sb="2" eb="4">
      <t>タイシャク</t>
    </rPh>
    <phoneticPr fontId="2"/>
  </si>
  <si>
    <t>（円）</t>
    <phoneticPr fontId="2"/>
  </si>
  <si>
    <r>
      <t xml:space="preserve">1筆
</t>
    </r>
    <r>
      <rPr>
        <b/>
        <sz val="10"/>
        <rFont val="UD デジタル 教科書体 NK-R"/>
        <family val="1"/>
        <charset val="128"/>
      </rPr>
      <t>あたり</t>
    </r>
    <rPh sb="1" eb="2">
      <t>フデ</t>
    </rPh>
    <phoneticPr fontId="2"/>
  </si>
  <si>
    <r>
      <t xml:space="preserve">10a
</t>
    </r>
    <r>
      <rPr>
        <b/>
        <sz val="10"/>
        <rFont val="UD デジタル 教科書体 NK-R"/>
        <family val="1"/>
        <charset val="128"/>
      </rPr>
      <t>あたり</t>
    </r>
    <phoneticPr fontId="2"/>
  </si>
  <si>
    <t>町</t>
    <rPh sb="0" eb="1">
      <t>チョウ</t>
    </rPh>
    <phoneticPr fontId="2"/>
  </si>
  <si>
    <t>□</t>
    <phoneticPr fontId="2"/>
  </si>
  <si>
    <t>中間管理権を設定する土地における（Ｂ）以外の権原者</t>
    <rPh sb="0" eb="2">
      <t>チュウカン</t>
    </rPh>
    <rPh sb="2" eb="4">
      <t>カンリ</t>
    </rPh>
    <rPh sb="4" eb="5">
      <t>ケン</t>
    </rPh>
    <rPh sb="6" eb="8">
      <t>セッテイ</t>
    </rPh>
    <rPh sb="10" eb="12">
      <t>トチ</t>
    </rPh>
    <rPh sb="19" eb="21">
      <t>イガイ</t>
    </rPh>
    <rPh sb="22" eb="24">
      <t>ケンゲン</t>
    </rPh>
    <rPh sb="24" eb="25">
      <t>シャ</t>
    </rPh>
    <phoneticPr fontId="5"/>
  </si>
  <si>
    <t>権限の種類</t>
    <rPh sb="0" eb="2">
      <t>ケンゲン</t>
    </rPh>
    <rPh sb="3" eb="5">
      <t>シュルイ</t>
    </rPh>
    <phoneticPr fontId="5"/>
  </si>
  <si>
    <t>同意欄</t>
    <rPh sb="0" eb="2">
      <t>ドウイ</t>
    </rPh>
    <rPh sb="2" eb="3">
      <t>ラン</t>
    </rPh>
    <phoneticPr fontId="5"/>
  </si>
  <si>
    <t>借賃の支払の相手方
(G)</t>
    <phoneticPr fontId="5"/>
  </si>
  <si>
    <t>借賃の
支払方法
（H）</t>
    <phoneticPr fontId="5"/>
  </si>
  <si>
    <t>館　林　　太　郎</t>
    <rPh sb="0" eb="1">
      <t>タテ</t>
    </rPh>
    <rPh sb="2" eb="3">
      <t>ハヤシ</t>
    </rPh>
    <rPh sb="5" eb="6">
      <t>フトシ</t>
    </rPh>
    <rPh sb="7" eb="8">
      <t>ロウ</t>
    </rPh>
    <phoneticPr fontId="2"/>
  </si>
  <si>
    <r>
      <t>〒</t>
    </r>
    <r>
      <rPr>
        <sz val="11"/>
        <color rgb="FFFF0000"/>
        <rFont val="UD デジタル 教科書体 NK-R"/>
        <family val="1"/>
        <charset val="128"/>
      </rPr>
      <t>374-0000</t>
    </r>
    <phoneticPr fontId="5"/>
  </si>
  <si>
    <t>0276-00-1234
080-0000-1234</t>
    <phoneticPr fontId="2"/>
  </si>
  <si>
    <t>館林市城町00-11</t>
    <rPh sb="0" eb="3">
      <t>タテバヤシシ</t>
    </rPh>
    <rPh sb="3" eb="5">
      <t>シロマチ</t>
    </rPh>
    <phoneticPr fontId="2"/>
  </si>
  <si>
    <r>
      <rPr>
        <sz val="11"/>
        <color theme="1"/>
        <rFont val="UD デジタル 教科書体 NK-R"/>
        <family val="1"/>
        <charset val="128"/>
      </rPr>
      <t>R●.●.●</t>
    </r>
    <r>
      <rPr>
        <sz val="12"/>
        <color theme="1"/>
        <rFont val="UD デジタル 教科書体 NK-R"/>
        <family val="1"/>
        <charset val="128"/>
      </rPr>
      <t xml:space="preserve">
</t>
    </r>
    <r>
      <rPr>
        <b/>
        <sz val="14"/>
        <color theme="1"/>
        <rFont val="UD デジタル 教科書体 NK-R"/>
        <family val="1"/>
        <charset val="128"/>
      </rPr>
      <t>5年</t>
    </r>
    <rPh sb="8" eb="9">
      <t>ネン</t>
    </rPh>
    <phoneticPr fontId="2"/>
  </si>
  <si>
    <r>
      <rPr>
        <sz val="11"/>
        <color theme="1"/>
        <rFont val="UD デジタル 教科書体 NK-R"/>
        <family val="1"/>
        <charset val="128"/>
      </rPr>
      <t>R●.●.●</t>
    </r>
    <r>
      <rPr>
        <sz val="12"/>
        <color theme="1"/>
        <rFont val="UD デジタル 教科書体 NK-R"/>
        <family val="1"/>
        <charset val="128"/>
      </rPr>
      <t xml:space="preserve">
</t>
    </r>
    <r>
      <rPr>
        <b/>
        <sz val="14"/>
        <color theme="1"/>
        <rFont val="UD デジタル 教科書体 NK-R"/>
        <family val="1"/>
        <charset val="128"/>
      </rPr>
      <t>10年</t>
    </r>
    <rPh sb="9" eb="10">
      <t>ネン</t>
    </rPh>
    <phoneticPr fontId="2"/>
  </si>
  <si>
    <r>
      <rPr>
        <b/>
        <sz val="16"/>
        <color rgb="FFFF0000"/>
        <rFont val="UD デジタル 教科書体 NK-R"/>
        <family val="1"/>
        <charset val="128"/>
      </rPr>
      <t>〇〇</t>
    </r>
    <r>
      <rPr>
        <sz val="11"/>
        <color theme="1"/>
        <rFont val="UD デジタル 教科書体 NK-R"/>
        <family val="1"/>
        <charset val="128"/>
      </rPr>
      <t>　　町</t>
    </r>
    <rPh sb="4" eb="5">
      <t>チョウ</t>
    </rPh>
    <phoneticPr fontId="2"/>
  </si>
  <si>
    <t>館林　太郎</t>
    <rPh sb="0" eb="2">
      <t>タテバヤシ</t>
    </rPh>
    <rPh sb="3" eb="5">
      <t>タロウ</t>
    </rPh>
    <phoneticPr fontId="2"/>
  </si>
  <si>
    <t>城沼　二郎</t>
    <rPh sb="0" eb="2">
      <t>ジョウヌマ</t>
    </rPh>
    <rPh sb="3" eb="5">
      <t>ジロウ</t>
    </rPh>
    <phoneticPr fontId="2"/>
  </si>
  <si>
    <t>R●.●.●</t>
    <phoneticPr fontId="2"/>
  </si>
  <si>
    <t>米価60</t>
    <rPh sb="0" eb="2">
      <t>ベイカ</t>
    </rPh>
    <phoneticPr fontId="2"/>
  </si>
  <si>
    <t>館林　太郎</t>
    <phoneticPr fontId="2"/>
  </si>
  <si>
    <r>
      <rPr>
        <b/>
        <sz val="16"/>
        <color rgb="FFFF0000"/>
        <rFont val="UD デジタル 教科書体 NK-R"/>
        <family val="1"/>
        <charset val="128"/>
      </rPr>
      <t>〃</t>
    </r>
    <r>
      <rPr>
        <sz val="11"/>
        <color theme="1"/>
        <rFont val="UD デジタル 教科書体 NK-R"/>
        <family val="1"/>
        <charset val="128"/>
      </rPr>
      <t>　　　町</t>
    </r>
    <rPh sb="4" eb="5">
      <t>チョウ</t>
    </rPh>
    <phoneticPr fontId="2"/>
  </si>
  <si>
    <t>1000㎡の内700㎡</t>
    <rPh sb="6" eb="7">
      <t>ウチ</t>
    </rPh>
    <phoneticPr fontId="2"/>
  </si>
  <si>
    <t>-</t>
    <phoneticPr fontId="2"/>
  </si>
  <si>
    <r>
      <rPr>
        <b/>
        <sz val="16"/>
        <color rgb="FFFF0000"/>
        <rFont val="UD デジタル 教科書体 NK-R"/>
        <family val="1"/>
        <charset val="128"/>
      </rPr>
      <t>■■　</t>
    </r>
    <r>
      <rPr>
        <sz val="11"/>
        <color theme="1"/>
        <rFont val="UD デジタル 教科書体 NK-R"/>
        <family val="1"/>
        <charset val="128"/>
      </rPr>
      <t>町</t>
    </r>
    <rPh sb="3" eb="4">
      <t>チョウ</t>
    </rPh>
    <phoneticPr fontId="2"/>
  </si>
  <si>
    <t>××</t>
    <phoneticPr fontId="2"/>
  </si>
  <si>
    <t>城町　次郎</t>
    <rPh sb="0" eb="2">
      <t>シロマチ</t>
    </rPh>
    <rPh sb="3" eb="5">
      <t>ジロウ</t>
    </rPh>
    <phoneticPr fontId="2"/>
  </si>
  <si>
    <t>米●●㎏</t>
    <rPh sb="0" eb="1">
      <t>コメ</t>
    </rPh>
    <phoneticPr fontId="2"/>
  </si>
  <si>
    <r>
      <rPr>
        <b/>
        <sz val="16"/>
        <color rgb="FFFF0000"/>
        <rFont val="UD デジタル 教科書体 NK-R"/>
        <family val="1"/>
        <charset val="128"/>
      </rPr>
      <t>▲▲　</t>
    </r>
    <r>
      <rPr>
        <sz val="11"/>
        <color theme="1"/>
        <rFont val="UD デジタル 教科書体 NK-R"/>
        <family val="1"/>
        <charset val="128"/>
      </rPr>
      <t>町</t>
    </r>
    <rPh sb="3" eb="4">
      <t>チョウ</t>
    </rPh>
    <phoneticPr fontId="2"/>
  </si>
  <si>
    <t>◇◇</t>
    <phoneticPr fontId="2"/>
  </si>
  <si>
    <t>つつじ　一郎</t>
    <rPh sb="4" eb="6">
      <t>イチロウ</t>
    </rPh>
    <phoneticPr fontId="2"/>
  </si>
  <si>
    <t>現金●●円</t>
    <rPh sb="0" eb="2">
      <t>ゲンキン</t>
    </rPh>
    <rPh sb="4" eb="5">
      <t>エン</t>
    </rPh>
    <phoneticPr fontId="2"/>
  </si>
  <si>
    <t>館林市城町00-22</t>
    <rPh sb="0" eb="3">
      <t>タテバヤシシ</t>
    </rPh>
    <rPh sb="3" eb="5">
      <t>シロマチ</t>
    </rPh>
    <phoneticPr fontId="2"/>
  </si>
  <si>
    <t>館林　　花子</t>
    <rPh sb="4" eb="6">
      <t>ハナコ</t>
    </rPh>
    <phoneticPr fontId="2"/>
  </si>
  <si>
    <t>所有権</t>
    <rPh sb="0" eb="3">
      <t>ショユウケン</t>
    </rPh>
    <phoneticPr fontId="2"/>
  </si>
  <si>
    <r>
      <rPr>
        <sz val="10"/>
        <color theme="1"/>
        <rFont val="UD デジタル 教科書体 NK-R"/>
        <family val="1"/>
        <charset val="128"/>
      </rPr>
      <t xml:space="preserve">R     .      .   
</t>
    </r>
    <r>
      <rPr>
        <b/>
        <sz val="14"/>
        <color theme="1"/>
        <rFont val="UD デジタル 教科書体 NK-R"/>
        <family val="1"/>
        <charset val="128"/>
      </rPr>
      <t xml:space="preserve">   5年</t>
    </r>
    <rPh sb="22" eb="23">
      <t>ネン</t>
    </rPh>
    <phoneticPr fontId="2"/>
  </si>
  <si>
    <r>
      <t xml:space="preserve">R    .     .
</t>
    </r>
    <r>
      <rPr>
        <b/>
        <sz val="14"/>
        <color theme="1"/>
        <rFont val="UD デジタル 教科書体 NK-R"/>
        <family val="1"/>
        <charset val="128"/>
      </rPr>
      <t xml:space="preserve">   10年</t>
    </r>
    <rPh sb="18" eb="19">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</si>
</sst>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m\.d"/>
    <numFmt numFmtId="177" formatCode="#"/>
  </numFmts>
  <fonts count="31" x14ac:knownFonts="1">
    <font>
      <sz val="11"/>
      <color theme="1"/>
      <name val="ＭＳ 明朝"/>
      <family val="2"/>
      <charset val="128"/>
    </font>
    <font>
      <sz val="11"/>
      <color theme="1"/>
      <name val="游ゴシック"/>
      <family val="2"/>
      <charset val="128"/>
      <scheme val="minor"/>
    </font>
    <font>
      <sz val="6"/>
      <name val="ＭＳ 明朝"/>
      <family val="2"/>
      <charset val="128"/>
    </font>
    <font>
      <sz val="6"/>
      <name val="ＭＳ Ｐゴシック"/>
      <family val="3"/>
      <charset val="128"/>
    </font>
    <font>
      <sz val="11"/>
      <color theme="1"/>
      <name val="UD デジタル 教科書体 NK-R"/>
      <family val="1"/>
      <charset val="128"/>
    </font>
    <font>
      <sz val="6"/>
      <name val="游ゴシック"/>
      <family val="2"/>
      <charset val="128"/>
      <scheme val="minor"/>
    </font>
    <font>
      <sz val="14"/>
      <color theme="1"/>
      <name val="UD デジタル 教科書体 NK-R"/>
      <family val="1"/>
      <charset val="128"/>
    </font>
    <font>
      <sz val="12"/>
      <color theme="1"/>
      <name val="UD デジタル 教科書体 NK-R"/>
      <family val="1"/>
      <charset val="128"/>
    </font>
    <font>
      <sz val="10"/>
      <color theme="1"/>
      <name val="UD デジタル 教科書体 NK-R"/>
      <family val="1"/>
      <charset val="128"/>
    </font>
    <font>
      <sz val="8"/>
      <color theme="1"/>
      <name val="UD デジタル 教科書体 NK-R"/>
      <family val="1"/>
      <charset val="128"/>
    </font>
    <font>
      <sz val="11"/>
      <name val="ＭＳ Ｐゴシック"/>
      <family val="3"/>
      <charset val="128"/>
    </font>
    <font>
      <b/>
      <sz val="11"/>
      <color theme="1"/>
      <name val="UD デジタル 教科書体 NK-R"/>
      <family val="1"/>
      <charset val="128"/>
    </font>
    <font>
      <sz val="9"/>
      <color theme="1"/>
      <name val="UD デジタル 教科書体 NK-R"/>
      <family val="1"/>
      <charset val="128"/>
    </font>
    <font>
      <sz val="16"/>
      <color theme="1"/>
      <name val="游ゴシック"/>
      <family val="2"/>
      <charset val="128"/>
      <scheme val="minor"/>
    </font>
    <font>
      <b/>
      <sz val="14"/>
      <color theme="1"/>
      <name val="UD デジタル 教科書体 NK-R"/>
      <family val="1"/>
      <charset val="128"/>
    </font>
    <font>
      <b/>
      <sz val="12"/>
      <name val="UD デジタル 教科書体 NK-R"/>
      <family val="1"/>
      <charset val="128"/>
    </font>
    <font>
      <sz val="11"/>
      <color rgb="FFFF0000"/>
      <name val="UD デジタル 教科書体 NK-R"/>
      <family val="1"/>
      <charset val="128"/>
    </font>
    <font>
      <sz val="14"/>
      <color rgb="FFFF0000"/>
      <name val="UD デジタル 教科書体 NK-R"/>
      <family val="1"/>
      <charset val="128"/>
    </font>
    <font>
      <sz val="11"/>
      <color theme="0" tint="-0.499984740745262"/>
      <name val="UD デジタル 教科書体 NK-R"/>
      <family val="1"/>
      <charset val="128"/>
    </font>
    <font>
      <sz val="11"/>
      <color theme="1"/>
      <name val="Segoe UI Symbol"/>
      <family val="1"/>
    </font>
    <font>
      <sz val="12"/>
      <color theme="1"/>
      <name val="Segoe UI Symbol"/>
      <family val="1"/>
    </font>
    <font>
      <sz val="10"/>
      <color theme="1"/>
      <name val="Segoe UI Symbol"/>
      <family val="1"/>
    </font>
    <font>
      <sz val="9"/>
      <color theme="1"/>
      <name val="Segoe UI Symbol"/>
      <family val="1"/>
    </font>
    <font>
      <b/>
      <sz val="12"/>
      <color theme="1"/>
      <name val="UD デジタル 教科書体 NK-R"/>
      <family val="1"/>
      <charset val="128"/>
    </font>
    <font>
      <b/>
      <sz val="10"/>
      <name val="UD デジタル 教科書体 NK-R"/>
      <family val="1"/>
      <charset val="128"/>
    </font>
    <font>
      <sz val="14"/>
      <name val="UD デジタル 教科書体 NK-R"/>
      <family val="1"/>
      <charset val="128"/>
    </font>
    <font>
      <sz val="11"/>
      <color theme="1"/>
      <name val="UD デジタル 教科書体 NK-R"/>
      <family val="2"/>
      <charset val="128"/>
    </font>
    <font>
      <b/>
      <sz val="16"/>
      <color rgb="FFFF0000"/>
      <name val="UD デジタル 教科書体 NK-R"/>
      <family val="1"/>
      <charset val="128"/>
    </font>
    <font>
      <b/>
      <sz val="12"/>
      <color rgb="FFFF0000"/>
      <name val="UD デジタル 教科書体 NK-R"/>
      <family val="1"/>
      <charset val="128"/>
    </font>
    <font>
      <b/>
      <sz val="14"/>
      <color rgb="FFFF0000"/>
      <name val="UD デジタル 教科書体 NK-R"/>
      <family val="1"/>
      <charset val="128"/>
    </font>
    <font>
      <b/>
      <sz val="10"/>
      <color rgb="FFFF0000"/>
      <name val="UD デジタル 教科書体 NK-R"/>
      <family val="1"/>
      <charset val="128"/>
    </font>
  </fonts>
  <fills count="3">
    <fill>
      <patternFill patternType="none"/>
    </fill>
    <fill>
      <patternFill patternType="gray125"/>
    </fill>
    <fill>
      <patternFill patternType="solid">
        <fgColor theme="0" tint="-0.34998626667073579"/>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auto="1"/>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indexed="64"/>
      </top>
      <bottom style="medium">
        <color indexed="64"/>
      </bottom>
      <diagonal/>
    </border>
    <border>
      <left/>
      <right style="thin">
        <color indexed="64"/>
      </right>
      <top style="medium">
        <color indexed="64"/>
      </top>
      <bottom/>
      <diagonal/>
    </border>
    <border>
      <left style="thin">
        <color auto="1"/>
      </left>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dotted">
        <color indexed="64"/>
      </right>
      <top style="thin">
        <color auto="1"/>
      </top>
      <bottom/>
      <diagonal/>
    </border>
    <border>
      <left style="thin">
        <color auto="1"/>
      </left>
      <right style="dotted">
        <color indexed="64"/>
      </right>
      <top style="thin">
        <color auto="1"/>
      </top>
      <bottom style="medium">
        <color indexed="64"/>
      </bottom>
      <diagonal/>
    </border>
    <border>
      <left style="thin">
        <color auto="1"/>
      </left>
      <right style="dotted">
        <color indexed="64"/>
      </right>
      <top style="medium">
        <color indexed="64"/>
      </top>
      <bottom style="thin">
        <color auto="1"/>
      </bottom>
      <diagonal/>
    </border>
    <border>
      <left/>
      <right style="dotted">
        <color indexed="64"/>
      </right>
      <top style="medium">
        <color indexed="64"/>
      </top>
      <bottom style="thin">
        <color auto="1"/>
      </bottom>
      <diagonal/>
    </border>
    <border>
      <left style="thin">
        <color auto="1"/>
      </left>
      <right style="dotted">
        <color indexed="64"/>
      </right>
      <top style="thin">
        <color auto="1"/>
      </top>
      <bottom style="thin">
        <color auto="1"/>
      </bottom>
      <diagonal/>
    </border>
    <border>
      <left/>
      <right style="dotted">
        <color indexed="64"/>
      </right>
      <top style="thin">
        <color indexed="64"/>
      </top>
      <bottom style="thin">
        <color indexed="64"/>
      </bottom>
      <diagonal/>
    </border>
    <border>
      <left/>
      <right style="dotted">
        <color indexed="64"/>
      </right>
      <top style="thin">
        <color auto="1"/>
      </top>
      <bottom style="medium">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0" fillId="0" borderId="0" applyFont="0" applyFill="0" applyBorder="0" applyAlignment="0" applyProtection="0">
      <alignment vertical="center"/>
    </xf>
    <xf numFmtId="0" fontId="10" fillId="0" borderId="0"/>
    <xf numFmtId="38" fontId="1" fillId="0" borderId="0" applyFont="0" applyFill="0" applyBorder="0" applyAlignment="0" applyProtection="0">
      <alignment vertical="center"/>
    </xf>
  </cellStyleXfs>
  <cellXfs count="280">
    <xf numFmtId="0" fontId="0" fillId="0" borderId="0" xfId="0">
      <alignment vertical="center"/>
    </xf>
    <xf numFmtId="0" fontId="1" fillId="2" borderId="0" xfId="2" applyFill="1">
      <alignment vertical="center"/>
    </xf>
    <xf numFmtId="0" fontId="1" fillId="0" borderId="0" xfId="2">
      <alignment vertical="center"/>
    </xf>
    <xf numFmtId="0" fontId="4" fillId="0" borderId="0" xfId="2" applyFont="1">
      <alignment vertical="center"/>
    </xf>
    <xf numFmtId="0" fontId="11" fillId="0" borderId="0" xfId="2" applyFont="1">
      <alignment vertical="center"/>
    </xf>
    <xf numFmtId="0" fontId="11" fillId="0" borderId="0" xfId="2" quotePrefix="1" applyFont="1">
      <alignment vertical="center"/>
    </xf>
    <xf numFmtId="0" fontId="1" fillId="0" borderId="0" xfId="2" applyProtection="1">
      <alignment vertical="center"/>
      <protection locked="0"/>
    </xf>
    <xf numFmtId="0" fontId="13" fillId="0" borderId="0" xfId="2" applyFont="1" applyProtection="1">
      <alignment vertical="center"/>
      <protection locked="0"/>
    </xf>
    <xf numFmtId="0" fontId="4" fillId="0" borderId="7" xfId="2" applyFont="1" applyBorder="1" applyAlignment="1" applyProtection="1">
      <alignment horizontal="center" vertical="center" wrapText="1"/>
      <protection locked="0"/>
    </xf>
    <xf numFmtId="0" fontId="4" fillId="0" borderId="15" xfId="2" applyFont="1" applyBorder="1" applyAlignment="1" applyProtection="1">
      <alignment horizontal="center" vertical="center" wrapText="1"/>
      <protection locked="0"/>
    </xf>
    <xf numFmtId="0" fontId="8" fillId="0" borderId="4" xfId="2" applyFont="1" applyBorder="1" applyAlignment="1" applyProtection="1">
      <alignment horizontal="center" vertical="center"/>
      <protection locked="0"/>
    </xf>
    <xf numFmtId="0" fontId="4" fillId="0" borderId="1" xfId="2" applyFont="1" applyBorder="1" applyAlignment="1" applyProtection="1">
      <alignment horizontal="center" vertical="center" shrinkToFit="1"/>
      <protection locked="0"/>
    </xf>
    <xf numFmtId="0" fontId="4" fillId="0" borderId="0" xfId="2" applyFont="1" applyAlignment="1">
      <alignment horizontal="center" vertical="center"/>
    </xf>
    <xf numFmtId="0" fontId="6" fillId="0" borderId="0" xfId="2" applyFont="1">
      <alignment vertical="center"/>
    </xf>
    <xf numFmtId="0" fontId="4" fillId="0" borderId="0" xfId="2" applyFont="1" applyAlignment="1">
      <alignment horizontal="right"/>
    </xf>
    <xf numFmtId="0" fontId="11" fillId="0" borderId="44" xfId="2" applyFont="1" applyBorder="1" applyAlignment="1">
      <alignment horizontal="center" vertical="center" wrapText="1"/>
    </xf>
    <xf numFmtId="0" fontId="23" fillId="0" borderId="5" xfId="2" applyFont="1" applyBorder="1" applyAlignment="1">
      <alignment horizontal="center" vertical="center" wrapText="1"/>
    </xf>
    <xf numFmtId="49" fontId="15" fillId="0" borderId="43" xfId="1" applyNumberFormat="1" applyFont="1" applyBorder="1" applyAlignment="1" applyProtection="1">
      <alignment horizontal="center" vertical="center" wrapText="1" shrinkToFit="1"/>
      <protection locked="0"/>
    </xf>
    <xf numFmtId="49" fontId="15" fillId="0" borderId="35" xfId="1" applyNumberFormat="1" applyFont="1" applyBorder="1" applyAlignment="1" applyProtection="1">
      <alignment horizontal="center" vertical="center" wrapText="1" shrinkToFit="1"/>
      <protection locked="0"/>
    </xf>
    <xf numFmtId="0" fontId="4" fillId="0" borderId="35" xfId="2" applyFont="1" applyBorder="1" applyAlignment="1">
      <alignment horizontal="center" vertical="center" wrapText="1"/>
    </xf>
    <xf numFmtId="177" fontId="4" fillId="0" borderId="29" xfId="2" applyNumberFormat="1" applyFont="1" applyBorder="1" applyAlignment="1">
      <alignment horizontal="center" vertical="center" shrinkToFit="1"/>
    </xf>
    <xf numFmtId="0" fontId="25" fillId="0" borderId="45" xfId="2" applyFont="1" applyBorder="1" applyAlignment="1" applyProtection="1">
      <alignment horizontal="center" vertical="center" wrapText="1" shrinkToFit="1"/>
      <protection locked="0"/>
    </xf>
    <xf numFmtId="0" fontId="25" fillId="0" borderId="13" xfId="2" applyFont="1" applyBorder="1" applyAlignment="1" applyProtection="1">
      <alignment horizontal="center" vertical="center" shrinkToFit="1"/>
      <protection locked="0"/>
    </xf>
    <xf numFmtId="0" fontId="25" fillId="0" borderId="45" xfId="1" applyNumberFormat="1" applyFont="1" applyBorder="1" applyAlignment="1" applyProtection="1">
      <alignment horizontal="center" vertical="center" wrapText="1" shrinkToFit="1"/>
      <protection locked="0"/>
    </xf>
    <xf numFmtId="0" fontId="25" fillId="0" borderId="13" xfId="1" applyNumberFormat="1" applyFont="1" applyBorder="1" applyAlignment="1" applyProtection="1">
      <alignment horizontal="center" vertical="center" wrapText="1" shrinkToFit="1"/>
      <protection locked="0"/>
    </xf>
    <xf numFmtId="177" fontId="6" fillId="0" borderId="13" xfId="2" applyNumberFormat="1" applyFont="1" applyBorder="1" applyAlignment="1" applyProtection="1">
      <alignment horizontal="center" vertical="center" shrinkToFit="1"/>
      <protection locked="0"/>
    </xf>
    <xf numFmtId="177" fontId="4" fillId="0" borderId="1" xfId="2" applyNumberFormat="1" applyFont="1" applyBorder="1" applyAlignment="1">
      <alignment horizontal="center" vertical="center" shrinkToFit="1"/>
    </xf>
    <xf numFmtId="0" fontId="25" fillId="0" borderId="47" xfId="2" applyFont="1" applyBorder="1" applyAlignment="1" applyProtection="1">
      <alignment horizontal="center" vertical="center" wrapText="1" shrinkToFit="1"/>
      <protection locked="0"/>
    </xf>
    <xf numFmtId="0" fontId="25" fillId="0" borderId="6" xfId="2" applyFont="1" applyBorder="1" applyAlignment="1" applyProtection="1">
      <alignment horizontal="center" vertical="center" shrinkToFit="1"/>
      <protection locked="0"/>
    </xf>
    <xf numFmtId="0" fontId="25" fillId="0" borderId="47" xfId="1" applyNumberFormat="1" applyFont="1" applyBorder="1" applyAlignment="1" applyProtection="1">
      <alignment horizontal="center" vertical="center" wrapText="1" shrinkToFit="1"/>
      <protection locked="0"/>
    </xf>
    <xf numFmtId="0" fontId="25" fillId="0" borderId="6" xfId="1" applyNumberFormat="1" applyFont="1" applyBorder="1" applyAlignment="1" applyProtection="1">
      <alignment horizontal="center" vertical="center" wrapText="1" shrinkToFit="1"/>
      <protection locked="0"/>
    </xf>
    <xf numFmtId="177" fontId="6" fillId="0" borderId="6" xfId="2" applyNumberFormat="1" applyFont="1" applyBorder="1" applyAlignment="1" applyProtection="1">
      <alignment horizontal="center" vertical="center" shrinkToFit="1"/>
      <protection locked="0"/>
    </xf>
    <xf numFmtId="177" fontId="4" fillId="0" borderId="40" xfId="2" applyNumberFormat="1" applyFont="1" applyBorder="1" applyAlignment="1">
      <alignment horizontal="center" vertical="center" shrinkToFit="1"/>
    </xf>
    <xf numFmtId="0" fontId="25" fillId="0" borderId="44" xfId="2" applyFont="1" applyBorder="1" applyAlignment="1" applyProtection="1">
      <alignment horizontal="center" vertical="center" wrapText="1" shrinkToFit="1"/>
      <protection locked="0"/>
    </xf>
    <xf numFmtId="0" fontId="25" fillId="0" borderId="35" xfId="2" applyFont="1" applyBorder="1" applyAlignment="1" applyProtection="1">
      <alignment horizontal="center" vertical="center" shrinkToFit="1"/>
      <protection locked="0"/>
    </xf>
    <xf numFmtId="0" fontId="25" fillId="0" borderId="44" xfId="1" applyNumberFormat="1" applyFont="1" applyBorder="1" applyAlignment="1" applyProtection="1">
      <alignment horizontal="center" vertical="center" wrapText="1" shrinkToFit="1"/>
      <protection locked="0"/>
    </xf>
    <xf numFmtId="0" fontId="25" fillId="0" borderId="35" xfId="1" applyNumberFormat="1" applyFont="1" applyBorder="1" applyAlignment="1" applyProtection="1">
      <alignment horizontal="center" vertical="center" wrapText="1" shrinkToFit="1"/>
      <protection locked="0"/>
    </xf>
    <xf numFmtId="177" fontId="6" fillId="0" borderId="35" xfId="2" applyNumberFormat="1" applyFont="1" applyBorder="1" applyAlignment="1" applyProtection="1">
      <alignment horizontal="center" vertical="center" shrinkToFit="1"/>
      <protection locked="0"/>
    </xf>
    <xf numFmtId="0" fontId="0" fillId="0" borderId="0" xfId="2" applyFont="1">
      <alignment vertical="center"/>
    </xf>
    <xf numFmtId="0" fontId="26" fillId="0" borderId="0" xfId="2" applyFont="1" applyAlignment="1">
      <alignment horizontal="center" vertical="center"/>
    </xf>
    <xf numFmtId="0" fontId="1" fillId="0" borderId="0" xfId="2" applyAlignment="1">
      <alignment horizontal="center" vertical="center"/>
    </xf>
    <xf numFmtId="0" fontId="4" fillId="0" borderId="0" xfId="2" applyFont="1" applyAlignment="1">
      <alignment vertical="center" wrapText="1"/>
    </xf>
    <xf numFmtId="0" fontId="1" fillId="0" borderId="0" xfId="2" applyAlignment="1" applyProtection="1">
      <alignment horizontal="center" vertical="center"/>
      <protection locked="0"/>
    </xf>
    <xf numFmtId="38" fontId="4" fillId="0" borderId="10" xfId="5" applyFont="1" applyBorder="1" applyAlignment="1" applyProtection="1">
      <alignment horizontal="center" vertical="center" shrinkToFit="1"/>
      <protection locked="0"/>
    </xf>
    <xf numFmtId="0" fontId="1" fillId="2" borderId="0" xfId="2" applyFill="1" applyAlignment="1">
      <alignment horizontal="center" vertical="center"/>
    </xf>
    <xf numFmtId="57" fontId="7" fillId="0" borderId="43" xfId="2" applyNumberFormat="1" applyFont="1" applyBorder="1" applyAlignment="1">
      <alignment horizontal="center" vertical="center" wrapText="1"/>
    </xf>
    <xf numFmtId="177" fontId="27" fillId="0" borderId="29" xfId="2" applyNumberFormat="1" applyFont="1" applyBorder="1" applyAlignment="1">
      <alignment horizontal="center" vertical="center" shrinkToFit="1"/>
    </xf>
    <xf numFmtId="177" fontId="27" fillId="0" borderId="1" xfId="2" applyNumberFormat="1" applyFont="1" applyBorder="1" applyAlignment="1">
      <alignment horizontal="center" vertical="center" shrinkToFit="1"/>
    </xf>
    <xf numFmtId="0" fontId="1" fillId="0" borderId="2" xfId="2" applyBorder="1" applyAlignment="1">
      <alignment horizontal="center" vertical="center"/>
    </xf>
    <xf numFmtId="0" fontId="4" fillId="0" borderId="0" xfId="2" applyFont="1" applyAlignment="1">
      <alignment horizontal="center" vertical="center"/>
    </xf>
    <xf numFmtId="0" fontId="4" fillId="0" borderId="1" xfId="2" applyFont="1" applyBorder="1" applyAlignment="1">
      <alignment horizontal="center" vertical="center"/>
    </xf>
    <xf numFmtId="0" fontId="4" fillId="0" borderId="2" xfId="2" applyFont="1" applyBorder="1">
      <alignment vertical="center"/>
    </xf>
    <xf numFmtId="0" fontId="4" fillId="0" borderId="3" xfId="2" applyFont="1" applyBorder="1" applyAlignment="1">
      <alignment horizontal="center" vertical="center" wrapText="1"/>
    </xf>
    <xf numFmtId="0" fontId="4" fillId="0" borderId="4" xfId="2" applyFont="1" applyBorder="1" applyAlignment="1">
      <alignment horizontal="center" vertical="center" wrapText="1"/>
    </xf>
    <xf numFmtId="0" fontId="4" fillId="0" borderId="5"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0" xfId="2" applyFont="1" applyAlignment="1">
      <alignment horizontal="center" vertical="center" wrapText="1"/>
    </xf>
    <xf numFmtId="0" fontId="4" fillId="0" borderId="23" xfId="2" applyFont="1" applyBorder="1" applyAlignment="1">
      <alignment horizontal="center" vertical="center" wrapText="1"/>
    </xf>
    <xf numFmtId="0" fontId="4" fillId="0" borderId="28" xfId="2" applyFont="1" applyBorder="1" applyAlignment="1">
      <alignment horizontal="center" vertical="center"/>
    </xf>
    <xf numFmtId="0" fontId="4" fillId="0" borderId="3" xfId="2" applyFont="1" applyBorder="1" applyAlignment="1">
      <alignment horizontal="left" vertical="center" indent="1"/>
    </xf>
    <xf numFmtId="0" fontId="4" fillId="0" borderId="4" xfId="2" applyFont="1" applyBorder="1" applyAlignment="1">
      <alignment horizontal="left" vertical="center" indent="1"/>
    </xf>
    <xf numFmtId="0" fontId="4" fillId="0" borderId="5" xfId="2" applyFont="1" applyBorder="1" applyAlignment="1">
      <alignment horizontal="left" vertical="center" indent="1"/>
    </xf>
    <xf numFmtId="0" fontId="4" fillId="0" borderId="1" xfId="2" applyFont="1" applyBorder="1" applyAlignment="1">
      <alignment horizontal="center" vertical="center" wrapText="1"/>
    </xf>
    <xf numFmtId="0" fontId="4" fillId="0" borderId="4" xfId="2" applyFont="1" applyBorder="1" applyAlignment="1">
      <alignment horizontal="center" vertical="center"/>
    </xf>
    <xf numFmtId="0" fontId="4" fillId="0" borderId="15" xfId="2" applyFont="1" applyBorder="1" applyAlignment="1">
      <alignment horizontal="center" vertical="center"/>
    </xf>
    <xf numFmtId="0" fontId="4" fillId="0" borderId="3" xfId="2" applyFont="1" applyBorder="1" applyAlignment="1">
      <alignment horizontal="center" vertical="center"/>
    </xf>
    <xf numFmtId="0" fontId="4" fillId="0" borderId="5" xfId="2" applyFont="1" applyBorder="1" applyAlignment="1">
      <alignment horizontal="center" vertical="center"/>
    </xf>
    <xf numFmtId="0" fontId="4" fillId="0" borderId="23" xfId="2" applyFont="1" applyBorder="1" applyAlignment="1">
      <alignment horizontal="center" vertical="center"/>
    </xf>
    <xf numFmtId="0" fontId="8" fillId="0" borderId="9" xfId="2" applyFont="1" applyBorder="1" applyAlignment="1">
      <alignment horizontal="center" vertical="center" wrapText="1"/>
    </xf>
    <xf numFmtId="0" fontId="8" fillId="0" borderId="6" xfId="2" applyFont="1" applyBorder="1" applyAlignment="1">
      <alignment horizontal="center" vertical="center" wrapText="1"/>
    </xf>
    <xf numFmtId="0" fontId="4" fillId="0" borderId="9" xfId="2" applyFont="1" applyBorder="1" applyAlignment="1">
      <alignment horizontal="center" vertical="center" wrapText="1"/>
    </xf>
    <xf numFmtId="0" fontId="4" fillId="0" borderId="6" xfId="2" applyFont="1" applyBorder="1" applyAlignment="1">
      <alignment horizontal="center" vertical="center" wrapText="1"/>
    </xf>
    <xf numFmtId="0" fontId="4" fillId="0" borderId="29" xfId="2" applyFont="1" applyBorder="1" applyAlignment="1">
      <alignment horizontal="center" vertical="center"/>
    </xf>
    <xf numFmtId="0" fontId="4" fillId="0" borderId="40" xfId="2" applyFont="1" applyBorder="1" applyAlignment="1">
      <alignment horizontal="center" vertical="center"/>
    </xf>
    <xf numFmtId="177" fontId="4" fillId="0" borderId="38" xfId="2" applyNumberFormat="1" applyFont="1" applyBorder="1" applyAlignment="1">
      <alignment horizontal="center" vertical="center"/>
    </xf>
    <xf numFmtId="177" fontId="4" fillId="0" borderId="24" xfId="2" applyNumberFormat="1" applyFont="1" applyBorder="1" applyAlignment="1">
      <alignment horizontal="center" vertical="center"/>
    </xf>
    <xf numFmtId="177" fontId="4" fillId="0" borderId="37" xfId="2" applyNumberFormat="1" applyFont="1" applyBorder="1" applyAlignment="1">
      <alignment horizontal="center" vertical="center"/>
    </xf>
    <xf numFmtId="177" fontId="4" fillId="0" borderId="41" xfId="2" applyNumberFormat="1" applyFont="1" applyBorder="1" applyAlignment="1">
      <alignment horizontal="center" vertical="center"/>
    </xf>
    <xf numFmtId="177" fontId="4" fillId="0" borderId="27" xfId="2" applyNumberFormat="1" applyFont="1" applyBorder="1" applyAlignment="1">
      <alignment horizontal="center" vertical="center"/>
    </xf>
    <xf numFmtId="177" fontId="4" fillId="0" borderId="39" xfId="2" applyNumberFormat="1" applyFont="1" applyBorder="1" applyAlignment="1">
      <alignment horizontal="center" vertical="center"/>
    </xf>
    <xf numFmtId="0" fontId="4" fillId="0" borderId="29" xfId="2" applyFont="1" applyBorder="1" applyAlignment="1">
      <alignment horizontal="center" vertical="center" wrapText="1"/>
    </xf>
    <xf numFmtId="0" fontId="18" fillId="0" borderId="29" xfId="2" applyFont="1" applyBorder="1" applyAlignment="1">
      <alignment horizontal="center" vertical="center"/>
    </xf>
    <xf numFmtId="0" fontId="18" fillId="0" borderId="14" xfId="2" applyFont="1" applyBorder="1" applyAlignment="1">
      <alignment horizontal="center" vertical="center"/>
    </xf>
    <xf numFmtId="0" fontId="18" fillId="0" borderId="40" xfId="2" applyFont="1" applyBorder="1" applyAlignment="1">
      <alignment horizontal="center" vertical="center"/>
    </xf>
    <xf numFmtId="0" fontId="18" fillId="0" borderId="42" xfId="2" applyFont="1" applyBorder="1" applyAlignment="1">
      <alignment horizontal="center" vertical="center"/>
    </xf>
    <xf numFmtId="177" fontId="4" fillId="0" borderId="41" xfId="2" applyNumberFormat="1" applyFont="1" applyBorder="1" applyAlignment="1">
      <alignment horizontal="left" vertical="center" indent="1"/>
    </xf>
    <xf numFmtId="177" fontId="4" fillId="0" borderId="27" xfId="2" applyNumberFormat="1" applyFont="1" applyBorder="1" applyAlignment="1">
      <alignment horizontal="left" vertical="center" indent="1"/>
    </xf>
    <xf numFmtId="177" fontId="4" fillId="0" borderId="39" xfId="2" applyNumberFormat="1" applyFont="1" applyBorder="1" applyAlignment="1">
      <alignment horizontal="left" vertical="center" indent="1"/>
    </xf>
    <xf numFmtId="0" fontId="8" fillId="0" borderId="10" xfId="2" applyFont="1" applyBorder="1" applyAlignment="1">
      <alignment horizontal="center" vertical="center" wrapText="1"/>
    </xf>
    <xf numFmtId="0" fontId="8" fillId="0" borderId="9" xfId="2" applyFont="1" applyBorder="1" applyAlignment="1">
      <alignment horizontal="center" vertical="center"/>
    </xf>
    <xf numFmtId="0" fontId="8" fillId="0" borderId="10" xfId="2" applyFont="1" applyBorder="1" applyAlignment="1">
      <alignment horizontal="center" vertical="center"/>
    </xf>
    <xf numFmtId="0" fontId="8" fillId="0" borderId="6" xfId="2" applyFont="1" applyBorder="1" applyAlignment="1">
      <alignment horizontal="center" vertical="center"/>
    </xf>
    <xf numFmtId="0" fontId="8" fillId="0" borderId="3" xfId="2" applyFont="1" applyBorder="1" applyAlignment="1">
      <alignment horizontal="center" vertical="center"/>
    </xf>
    <xf numFmtId="0" fontId="8" fillId="0" borderId="4" xfId="2" applyFont="1" applyBorder="1" applyAlignment="1">
      <alignment horizontal="center" vertical="center"/>
    </xf>
    <xf numFmtId="0" fontId="8" fillId="0" borderId="5" xfId="2" applyFont="1" applyBorder="1" applyAlignment="1">
      <alignment horizontal="center" vertical="center"/>
    </xf>
    <xf numFmtId="0" fontId="8" fillId="0" borderId="15" xfId="2" applyFont="1" applyBorder="1" applyAlignment="1">
      <alignment horizontal="center" vertical="center"/>
    </xf>
    <xf numFmtId="0" fontId="8" fillId="0" borderId="0" xfId="2" applyFont="1" applyAlignment="1">
      <alignment horizontal="center" vertical="center"/>
    </xf>
    <xf numFmtId="0" fontId="8" fillId="0" borderId="23" xfId="2" applyFont="1" applyBorder="1" applyAlignment="1">
      <alignment horizontal="center" vertical="center"/>
    </xf>
    <xf numFmtId="0" fontId="4" fillId="0" borderId="15" xfId="2" applyFont="1" applyBorder="1" applyAlignment="1">
      <alignment horizontal="left" vertical="center" indent="1"/>
    </xf>
    <xf numFmtId="0" fontId="4" fillId="0" borderId="0" xfId="2" applyFont="1" applyAlignment="1">
      <alignment horizontal="left" vertical="center" indent="1"/>
    </xf>
    <xf numFmtId="0" fontId="4" fillId="0" borderId="23" xfId="2" applyFont="1" applyBorder="1" applyAlignment="1">
      <alignment horizontal="left" vertical="center" indent="1"/>
    </xf>
    <xf numFmtId="0" fontId="4" fillId="0" borderId="11" xfId="2" applyFont="1" applyBorder="1" applyAlignment="1">
      <alignment horizontal="center" vertical="center" wrapText="1"/>
    </xf>
    <xf numFmtId="0" fontId="4" fillId="0" borderId="24" xfId="2" applyFont="1" applyBorder="1" applyAlignment="1">
      <alignment horizontal="center" vertical="center" wrapText="1"/>
    </xf>
    <xf numFmtId="0" fontId="4" fillId="0" borderId="37" xfId="2" applyFont="1" applyBorder="1" applyAlignment="1">
      <alignment horizontal="center" vertical="center" wrapText="1"/>
    </xf>
    <xf numFmtId="0" fontId="4" fillId="0" borderId="2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39" xfId="2" applyFont="1" applyBorder="1" applyAlignment="1">
      <alignment horizontal="center" vertical="center" wrapText="1"/>
    </xf>
    <xf numFmtId="177" fontId="4" fillId="0" borderId="38" xfId="2" applyNumberFormat="1" applyFont="1" applyBorder="1" applyAlignment="1">
      <alignment horizontal="center" vertical="center" shrinkToFit="1"/>
    </xf>
    <xf numFmtId="177" fontId="4" fillId="0" borderId="24" xfId="2" applyNumberFormat="1" applyFont="1" applyBorder="1" applyAlignment="1">
      <alignment horizontal="center" vertical="center" shrinkToFit="1"/>
    </xf>
    <xf numFmtId="177" fontId="4" fillId="0" borderId="41" xfId="2" applyNumberFormat="1" applyFont="1" applyBorder="1" applyAlignment="1">
      <alignment horizontal="center" vertical="center" shrinkToFit="1"/>
    </xf>
    <xf numFmtId="177" fontId="4" fillId="0" borderId="27" xfId="2" applyNumberFormat="1" applyFont="1" applyBorder="1" applyAlignment="1">
      <alignment horizontal="center" vertical="center" shrinkToFit="1"/>
    </xf>
    <xf numFmtId="177" fontId="4" fillId="0" borderId="38" xfId="2" applyNumberFormat="1" applyFont="1" applyBorder="1" applyAlignment="1">
      <alignment horizontal="left" vertical="center" indent="1"/>
    </xf>
    <xf numFmtId="177" fontId="4" fillId="0" borderId="24" xfId="2" applyNumberFormat="1" applyFont="1" applyBorder="1" applyAlignment="1">
      <alignment horizontal="left" vertical="center" indent="1"/>
    </xf>
    <xf numFmtId="177" fontId="4" fillId="0" borderId="37" xfId="2" applyNumberFormat="1" applyFont="1" applyBorder="1" applyAlignment="1">
      <alignment horizontal="left" vertical="center" indent="1"/>
    </xf>
    <xf numFmtId="177" fontId="4" fillId="0" borderId="32" xfId="3" applyNumberFormat="1" applyFont="1" applyBorder="1" applyAlignment="1">
      <alignment horizontal="center" vertical="center" shrinkToFit="1"/>
    </xf>
    <xf numFmtId="177" fontId="4" fillId="0" borderId="13" xfId="3" applyNumberFormat="1" applyFont="1" applyBorder="1" applyAlignment="1">
      <alignment horizontal="center" vertical="center" shrinkToFit="1"/>
    </xf>
    <xf numFmtId="177" fontId="6" fillId="0" borderId="32" xfId="2" applyNumberFormat="1" applyFont="1" applyBorder="1" applyAlignment="1" applyProtection="1">
      <alignment horizontal="center" vertical="center" shrinkToFit="1"/>
      <protection locked="0"/>
    </xf>
    <xf numFmtId="177" fontId="6" fillId="0" borderId="46" xfId="2" applyNumberFormat="1" applyFont="1" applyBorder="1" applyAlignment="1" applyProtection="1">
      <alignment horizontal="center" vertical="center" shrinkToFit="1"/>
      <protection locked="0"/>
    </xf>
    <xf numFmtId="177" fontId="4" fillId="0" borderId="31" xfId="3" applyNumberFormat="1" applyFont="1" applyFill="1" applyBorder="1" applyAlignment="1">
      <alignment vertical="center" shrinkToFit="1"/>
    </xf>
    <xf numFmtId="177" fontId="4" fillId="0" borderId="33" xfId="3" applyNumberFormat="1" applyFont="1" applyFill="1" applyBorder="1" applyAlignment="1">
      <alignment vertical="center" shrinkToFit="1"/>
    </xf>
    <xf numFmtId="177" fontId="4" fillId="0" borderId="19" xfId="2" applyNumberFormat="1" applyFont="1" applyBorder="1" applyAlignment="1">
      <alignment horizontal="right" vertical="center" shrinkToFit="1"/>
    </xf>
    <xf numFmtId="177" fontId="4" fillId="0" borderId="6" xfId="2" applyNumberFormat="1" applyFont="1" applyBorder="1" applyAlignment="1">
      <alignment horizontal="right" vertical="center" shrinkToFit="1"/>
    </xf>
    <xf numFmtId="177" fontId="4" fillId="0" borderId="9" xfId="2" applyNumberFormat="1" applyFont="1" applyBorder="1" applyAlignment="1">
      <alignment horizontal="center" vertical="center" shrinkToFit="1"/>
    </xf>
    <xf numFmtId="177" fontId="4" fillId="0" borderId="6" xfId="2" applyNumberFormat="1" applyFont="1" applyBorder="1" applyAlignment="1">
      <alignment horizontal="center" vertical="center" shrinkToFit="1"/>
    </xf>
    <xf numFmtId="177" fontId="4" fillId="0" borderId="9" xfId="3" applyNumberFormat="1" applyFont="1" applyBorder="1" applyAlignment="1">
      <alignment horizontal="center" vertical="center" wrapText="1"/>
    </xf>
    <xf numFmtId="177" fontId="4" fillId="0" borderId="6" xfId="3" applyNumberFormat="1" applyFont="1" applyBorder="1" applyAlignment="1">
      <alignment horizontal="center" vertical="center" wrapText="1"/>
    </xf>
    <xf numFmtId="177" fontId="4" fillId="0" borderId="10" xfId="2" applyNumberFormat="1" applyFont="1" applyBorder="1" applyAlignment="1">
      <alignment horizontal="center" vertical="center" shrinkToFit="1"/>
    </xf>
    <xf numFmtId="177" fontId="4" fillId="0" borderId="9" xfId="2" applyNumberFormat="1" applyFont="1" applyBorder="1" applyAlignment="1">
      <alignment horizontal="center" vertical="center" wrapText="1" shrinkToFit="1"/>
    </xf>
    <xf numFmtId="177" fontId="4" fillId="0" borderId="10" xfId="2" applyNumberFormat="1" applyFont="1" applyBorder="1" applyAlignment="1">
      <alignment horizontal="center" vertical="center" wrapText="1" shrinkToFit="1"/>
    </xf>
    <xf numFmtId="57" fontId="12" fillId="0" borderId="9" xfId="2" applyNumberFormat="1"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4" fillId="0" borderId="28" xfId="2" applyFont="1" applyBorder="1" applyAlignment="1">
      <alignment horizontal="center" vertical="center" wrapText="1"/>
    </xf>
    <xf numFmtId="0" fontId="4" fillId="0" borderId="43" xfId="2" applyFont="1" applyBorder="1" applyAlignment="1">
      <alignment horizontal="center" vertical="center" wrapText="1"/>
    </xf>
    <xf numFmtId="177" fontId="4" fillId="0" borderId="30" xfId="2" applyNumberFormat="1" applyFont="1" applyBorder="1" applyAlignment="1">
      <alignment horizontal="right" vertical="center" shrinkToFit="1"/>
    </xf>
    <xf numFmtId="177" fontId="4" fillId="0" borderId="13" xfId="2" applyNumberFormat="1" applyFont="1" applyBorder="1" applyAlignment="1">
      <alignment horizontal="right" vertical="center" shrinkToFit="1"/>
    </xf>
    <xf numFmtId="177" fontId="4" fillId="0" borderId="32" xfId="2" applyNumberFormat="1" applyFont="1" applyBorder="1" applyAlignment="1">
      <alignment horizontal="center" vertical="center" shrinkToFit="1"/>
    </xf>
    <xf numFmtId="177" fontId="4" fillId="0" borderId="13" xfId="2" applyNumberFormat="1" applyFont="1" applyBorder="1" applyAlignment="1">
      <alignment horizontal="center" vertical="center" shrinkToFit="1"/>
    </xf>
    <xf numFmtId="177" fontId="4" fillId="0" borderId="32" xfId="3" applyNumberFormat="1" applyFont="1" applyBorder="1" applyAlignment="1">
      <alignment horizontal="center" vertical="center" wrapText="1"/>
    </xf>
    <xf numFmtId="177" fontId="4" fillId="0" borderId="13" xfId="3" applyNumberFormat="1" applyFont="1" applyBorder="1" applyAlignment="1">
      <alignment horizontal="center" vertical="center" wrapText="1"/>
    </xf>
    <xf numFmtId="177" fontId="4" fillId="0" borderId="31" xfId="2" applyNumberFormat="1" applyFont="1" applyBorder="1" applyAlignment="1">
      <alignment horizontal="center" vertical="center" shrinkToFit="1"/>
    </xf>
    <xf numFmtId="177" fontId="4" fillId="0" borderId="32" xfId="2" applyNumberFormat="1" applyFont="1" applyBorder="1" applyAlignment="1">
      <alignment horizontal="center" vertical="center" wrapText="1" shrinkToFit="1"/>
    </xf>
    <xf numFmtId="177" fontId="4" fillId="0" borderId="31" xfId="2" applyNumberFormat="1" applyFont="1" applyBorder="1" applyAlignment="1">
      <alignment horizontal="center" vertical="center" wrapText="1" shrinkToFit="1"/>
    </xf>
    <xf numFmtId="57" fontId="7" fillId="0" borderId="32" xfId="2" applyNumberFormat="1" applyFont="1" applyBorder="1" applyAlignment="1">
      <alignment horizontal="center" vertical="center" wrapText="1" shrinkToFit="1"/>
    </xf>
    <xf numFmtId="0" fontId="7" fillId="0" borderId="13" xfId="2" applyFont="1" applyBorder="1" applyAlignment="1">
      <alignment horizontal="center" vertical="center" wrapText="1" shrinkToFit="1"/>
    </xf>
    <xf numFmtId="177" fontId="4" fillId="0" borderId="32" xfId="5" applyNumberFormat="1" applyFont="1" applyBorder="1" applyAlignment="1" applyProtection="1">
      <alignment horizontal="center" vertical="center" shrinkToFit="1"/>
    </xf>
    <xf numFmtId="177" fontId="4" fillId="0" borderId="13" xfId="5" applyNumberFormat="1" applyFont="1" applyBorder="1" applyAlignment="1" applyProtection="1">
      <alignment horizontal="center" vertical="center" shrinkToFit="1"/>
    </xf>
    <xf numFmtId="0" fontId="12" fillId="0" borderId="9" xfId="2" applyFont="1" applyBorder="1" applyAlignment="1">
      <alignment horizontal="center" vertical="center" wrapText="1"/>
    </xf>
    <xf numFmtId="0" fontId="12" fillId="0" borderId="6" xfId="2" applyFont="1" applyBorder="1" applyAlignment="1">
      <alignment horizontal="center" vertical="center" wrapText="1"/>
    </xf>
    <xf numFmtId="177" fontId="4" fillId="0" borderId="10" xfId="3" applyNumberFormat="1" applyFont="1" applyFill="1" applyBorder="1" applyAlignment="1">
      <alignment vertical="center" shrinkToFit="1"/>
    </xf>
    <xf numFmtId="177" fontId="4" fillId="0" borderId="20" xfId="3" applyNumberFormat="1" applyFont="1" applyFill="1" applyBorder="1" applyAlignment="1">
      <alignment vertical="center" shrinkToFit="1"/>
    </xf>
    <xf numFmtId="177" fontId="4" fillId="0" borderId="9" xfId="5" applyNumberFormat="1" applyFont="1" applyBorder="1" applyAlignment="1" applyProtection="1">
      <alignment horizontal="center" vertical="center" shrinkToFit="1"/>
    </xf>
    <xf numFmtId="177" fontId="4" fillId="0" borderId="6" xfId="5" applyNumberFormat="1" applyFont="1" applyBorder="1" applyAlignment="1" applyProtection="1">
      <alignment horizontal="center" vertical="center" shrinkToFit="1"/>
    </xf>
    <xf numFmtId="177" fontId="4" fillId="0" borderId="9" xfId="3" applyNumberFormat="1" applyFont="1" applyBorder="1" applyAlignment="1">
      <alignment horizontal="center" vertical="center" shrinkToFit="1"/>
    </xf>
    <xf numFmtId="177" fontId="4" fillId="0" borderId="6" xfId="3" applyNumberFormat="1" applyFont="1" applyBorder="1" applyAlignment="1">
      <alignment horizontal="center" vertical="center" shrinkToFit="1"/>
    </xf>
    <xf numFmtId="177" fontId="6" fillId="0" borderId="9" xfId="2" applyNumberFormat="1" applyFont="1" applyBorder="1" applyAlignment="1" applyProtection="1">
      <alignment horizontal="center" vertical="center" shrinkToFit="1"/>
      <protection locked="0"/>
    </xf>
    <xf numFmtId="177" fontId="6" fillId="0" borderId="48" xfId="2" applyNumberFormat="1" applyFont="1" applyBorder="1" applyAlignment="1" applyProtection="1">
      <alignment horizontal="center" vertical="center" shrinkToFit="1"/>
      <protection locked="0"/>
    </xf>
    <xf numFmtId="177" fontId="4" fillId="0" borderId="36" xfId="3" applyNumberFormat="1" applyFont="1" applyBorder="1" applyAlignment="1">
      <alignment horizontal="center" vertical="center" shrinkToFit="1"/>
    </xf>
    <xf numFmtId="177" fontId="4" fillId="0" borderId="35" xfId="3" applyNumberFormat="1" applyFont="1" applyBorder="1" applyAlignment="1">
      <alignment horizontal="center" vertical="center" shrinkToFit="1"/>
    </xf>
    <xf numFmtId="177" fontId="6" fillId="0" borderId="36" xfId="2" applyNumberFormat="1" applyFont="1" applyBorder="1" applyAlignment="1" applyProtection="1">
      <alignment horizontal="center" vertical="center" shrinkToFit="1"/>
      <protection locked="0"/>
    </xf>
    <xf numFmtId="177" fontId="6" fillId="0" borderId="49" xfId="2" applyNumberFormat="1" applyFont="1" applyBorder="1" applyAlignment="1" applyProtection="1">
      <alignment horizontal="center" vertical="center" shrinkToFit="1"/>
      <protection locked="0"/>
    </xf>
    <xf numFmtId="177" fontId="4" fillId="0" borderId="34" xfId="3" applyNumberFormat="1" applyFont="1" applyFill="1" applyBorder="1" applyAlignment="1">
      <alignment vertical="center" shrinkToFit="1"/>
    </xf>
    <xf numFmtId="177" fontId="4" fillId="0" borderId="22" xfId="3" applyNumberFormat="1" applyFont="1" applyFill="1" applyBorder="1" applyAlignment="1">
      <alignment vertical="center" shrinkToFit="1"/>
    </xf>
    <xf numFmtId="177" fontId="4" fillId="0" borderId="21" xfId="2" applyNumberFormat="1" applyFont="1" applyBorder="1" applyAlignment="1">
      <alignment horizontal="right" vertical="center" shrinkToFit="1"/>
    </xf>
    <xf numFmtId="177" fontId="4" fillId="0" borderId="35" xfId="2" applyNumberFormat="1" applyFont="1" applyBorder="1" applyAlignment="1">
      <alignment horizontal="right" vertical="center" shrinkToFit="1"/>
    </xf>
    <xf numFmtId="177" fontId="4" fillId="0" borderId="36" xfId="2" applyNumberFormat="1" applyFont="1" applyBorder="1" applyAlignment="1">
      <alignment horizontal="center" vertical="center" shrinkToFit="1"/>
    </xf>
    <xf numFmtId="177" fontId="4" fillId="0" borderId="35" xfId="2" applyNumberFormat="1" applyFont="1" applyBorder="1" applyAlignment="1">
      <alignment horizontal="center" vertical="center" shrinkToFit="1"/>
    </xf>
    <xf numFmtId="177" fontId="4" fillId="0" borderId="36" xfId="3" applyNumberFormat="1" applyFont="1" applyBorder="1" applyAlignment="1">
      <alignment horizontal="center" vertical="center" wrapText="1"/>
    </xf>
    <xf numFmtId="177" fontId="4" fillId="0" borderId="35" xfId="3" applyNumberFormat="1" applyFont="1" applyBorder="1" applyAlignment="1">
      <alignment horizontal="center" vertical="center" wrapText="1"/>
    </xf>
    <xf numFmtId="177" fontId="4" fillId="0" borderId="34" xfId="2" applyNumberFormat="1" applyFont="1" applyBorder="1" applyAlignment="1">
      <alignment horizontal="center" vertical="center" shrinkToFit="1"/>
    </xf>
    <xf numFmtId="177" fontId="4" fillId="0" borderId="36" xfId="2" applyNumberFormat="1" applyFont="1" applyBorder="1" applyAlignment="1">
      <alignment horizontal="center" vertical="center" wrapText="1" shrinkToFit="1"/>
    </xf>
    <xf numFmtId="177" fontId="4" fillId="0" borderId="34" xfId="2" applyNumberFormat="1" applyFont="1" applyBorder="1" applyAlignment="1">
      <alignment horizontal="center" vertical="center" wrapText="1" shrinkToFit="1"/>
    </xf>
    <xf numFmtId="57" fontId="12" fillId="0" borderId="36" xfId="2" applyNumberFormat="1" applyFont="1" applyBorder="1" applyAlignment="1">
      <alignment horizontal="center" vertical="center" wrapText="1" shrinkToFit="1"/>
    </xf>
    <xf numFmtId="0" fontId="12" fillId="0" borderId="35" xfId="2" applyFont="1" applyBorder="1" applyAlignment="1">
      <alignment horizontal="center" vertical="center" wrapText="1" shrinkToFit="1"/>
    </xf>
    <xf numFmtId="177" fontId="4" fillId="0" borderId="36" xfId="5" applyNumberFormat="1" applyFont="1" applyBorder="1" applyAlignment="1" applyProtection="1">
      <alignment horizontal="center" vertical="center" shrinkToFit="1"/>
    </xf>
    <xf numFmtId="177" fontId="4" fillId="0" borderId="35" xfId="5" applyNumberFormat="1" applyFont="1" applyBorder="1" applyAlignment="1" applyProtection="1">
      <alignment horizontal="center" vertical="center" shrinkToFit="1"/>
    </xf>
    <xf numFmtId="0" fontId="18" fillId="0" borderId="1" xfId="2" applyFont="1" applyBorder="1" applyAlignment="1">
      <alignment horizontal="center" vertical="center"/>
    </xf>
    <xf numFmtId="0" fontId="4" fillId="0" borderId="7" xfId="2" applyFont="1" applyBorder="1" applyAlignment="1">
      <alignment horizontal="center" vertical="center"/>
    </xf>
    <xf numFmtId="0" fontId="4" fillId="0" borderId="2" xfId="2" applyFont="1" applyBorder="1" applyAlignment="1">
      <alignment horizontal="center" vertical="center"/>
    </xf>
    <xf numFmtId="0" fontId="4" fillId="0" borderId="8" xfId="2" applyFont="1" applyBorder="1" applyAlignment="1">
      <alignment horizontal="center" vertical="center"/>
    </xf>
    <xf numFmtId="0" fontId="4" fillId="0" borderId="11" xfId="2" applyFont="1" applyBorder="1" applyAlignment="1">
      <alignment horizontal="center" vertical="center"/>
    </xf>
    <xf numFmtId="0" fontId="4" fillId="0" borderId="24" xfId="2" applyFont="1" applyBorder="1" applyAlignment="1">
      <alignment horizontal="center" vertical="center"/>
    </xf>
    <xf numFmtId="0" fontId="4" fillId="0" borderId="12" xfId="2" applyFont="1" applyBorder="1" applyAlignment="1">
      <alignment horizontal="center" vertical="center"/>
    </xf>
    <xf numFmtId="0" fontId="4" fillId="0" borderId="16" xfId="2" applyFont="1" applyBorder="1" applyAlignment="1">
      <alignment horizontal="center" vertical="center"/>
    </xf>
    <xf numFmtId="0" fontId="4" fillId="0" borderId="17" xfId="2" applyFont="1" applyBorder="1" applyAlignment="1">
      <alignment horizontal="center" vertical="center"/>
    </xf>
    <xf numFmtId="0" fontId="4" fillId="0" borderId="25" xfId="2" applyFont="1" applyBorder="1" applyAlignment="1">
      <alignment horizontal="center" vertical="center"/>
    </xf>
    <xf numFmtId="0" fontId="4" fillId="0" borderId="27" xfId="2" applyFont="1" applyBorder="1" applyAlignment="1">
      <alignment horizontal="center" vertical="center"/>
    </xf>
    <xf numFmtId="0" fontId="4" fillId="0" borderId="26" xfId="2" applyFont="1" applyBorder="1" applyAlignment="1">
      <alignment horizontal="center" vertical="center"/>
    </xf>
    <xf numFmtId="0" fontId="4" fillId="0" borderId="12" xfId="2" applyFont="1" applyBorder="1" applyAlignment="1">
      <alignment horizontal="center" vertical="center" wrapText="1"/>
    </xf>
    <xf numFmtId="0" fontId="4" fillId="0" borderId="16" xfId="2" applyFont="1" applyBorder="1" applyAlignment="1">
      <alignment horizontal="center" vertical="center" wrapText="1"/>
    </xf>
    <xf numFmtId="0" fontId="4" fillId="0" borderId="17" xfId="2" applyFont="1" applyBorder="1" applyAlignment="1">
      <alignment horizontal="center" vertical="center" wrapText="1"/>
    </xf>
    <xf numFmtId="0" fontId="4" fillId="0" borderId="26" xfId="2" applyFont="1" applyBorder="1" applyAlignment="1">
      <alignment horizontal="center" vertical="center" wrapText="1"/>
    </xf>
    <xf numFmtId="0" fontId="4" fillId="0" borderId="4" xfId="2" applyFont="1" applyBorder="1" applyAlignment="1" applyProtection="1">
      <alignment horizontal="center" vertical="center" wrapText="1"/>
      <protection locked="0"/>
    </xf>
    <xf numFmtId="0" fontId="4" fillId="0" borderId="5" xfId="2" applyFont="1" applyBorder="1" applyAlignment="1" applyProtection="1">
      <alignment horizontal="center" vertical="center" wrapText="1"/>
      <protection locked="0"/>
    </xf>
    <xf numFmtId="0" fontId="4" fillId="0" borderId="2" xfId="2" applyFont="1" applyBorder="1" applyAlignment="1" applyProtection="1">
      <alignment horizontal="center" vertical="center" wrapText="1"/>
      <protection locked="0"/>
    </xf>
    <xf numFmtId="0" fontId="4" fillId="0" borderId="8" xfId="2" applyFont="1" applyBorder="1" applyAlignment="1" applyProtection="1">
      <alignment horizontal="center" vertical="center" wrapText="1"/>
      <protection locked="0"/>
    </xf>
    <xf numFmtId="0" fontId="4" fillId="0" borderId="1" xfId="2" applyFont="1" applyBorder="1" applyAlignment="1" applyProtection="1">
      <alignment horizontal="center" vertical="center"/>
      <protection locked="0"/>
    </xf>
    <xf numFmtId="0" fontId="4" fillId="0" borderId="1" xfId="2" applyFont="1" applyBorder="1" applyAlignment="1" applyProtection="1">
      <alignment horizontal="center" vertical="center" wrapText="1"/>
      <protection locked="0"/>
    </xf>
    <xf numFmtId="0" fontId="4" fillId="0" borderId="9" xfId="2" applyFont="1" applyBorder="1" applyAlignment="1" applyProtection="1">
      <alignment horizontal="center" vertical="center"/>
      <protection locked="0"/>
    </xf>
    <xf numFmtId="0" fontId="4" fillId="0" borderId="6" xfId="2" applyFont="1" applyBorder="1" applyAlignment="1" applyProtection="1">
      <alignment horizontal="center" vertical="center"/>
      <protection locked="0"/>
    </xf>
    <xf numFmtId="0" fontId="4" fillId="0" borderId="3" xfId="2" applyFont="1" applyBorder="1" applyAlignment="1" applyProtection="1">
      <alignment horizontal="center" vertical="center" wrapText="1"/>
      <protection locked="0"/>
    </xf>
    <xf numFmtId="0" fontId="4" fillId="0" borderId="15" xfId="2" applyFont="1" applyBorder="1" applyAlignment="1" applyProtection="1">
      <alignment horizontal="center" vertical="center" wrapText="1"/>
      <protection locked="0"/>
    </xf>
    <xf numFmtId="0" fontId="4" fillId="0" borderId="0" xfId="2" applyFont="1" applyAlignment="1" applyProtection="1">
      <alignment horizontal="center" vertical="center" wrapText="1"/>
      <protection locked="0"/>
    </xf>
    <xf numFmtId="0" fontId="4" fillId="0" borderId="23" xfId="2" applyFont="1" applyBorder="1" applyAlignment="1" applyProtection="1">
      <alignment horizontal="center" vertical="center" wrapText="1"/>
      <protection locked="0"/>
    </xf>
    <xf numFmtId="0" fontId="4" fillId="0" borderId="7" xfId="2" applyFont="1" applyBorder="1" applyAlignment="1" applyProtection="1">
      <alignment horizontal="center" vertical="center" wrapText="1"/>
      <protection locked="0"/>
    </xf>
    <xf numFmtId="0" fontId="4" fillId="0" borderId="4" xfId="2" applyFont="1" applyBorder="1" applyAlignment="1" applyProtection="1">
      <alignment horizontal="center" vertical="center"/>
      <protection locked="0"/>
    </xf>
    <xf numFmtId="0" fontId="4" fillId="0" borderId="7" xfId="2" applyFont="1" applyBorder="1" applyAlignment="1" applyProtection="1">
      <alignment horizontal="center" vertical="center"/>
      <protection locked="0"/>
    </xf>
    <xf numFmtId="0" fontId="4" fillId="0" borderId="2" xfId="2" applyFont="1" applyBorder="1" applyAlignment="1" applyProtection="1">
      <alignment horizontal="center" vertical="center"/>
      <protection locked="0"/>
    </xf>
    <xf numFmtId="0" fontId="1" fillId="0" borderId="9" xfId="2" applyBorder="1" applyAlignment="1" applyProtection="1">
      <alignment horizontal="center" vertical="center" shrinkToFit="1"/>
      <protection locked="0"/>
    </xf>
    <xf numFmtId="0" fontId="1" fillId="0" borderId="10" xfId="2" applyBorder="1" applyAlignment="1" applyProtection="1">
      <alignment horizontal="center" vertical="center" shrinkToFit="1"/>
      <protection locked="0"/>
    </xf>
    <xf numFmtId="0" fontId="1" fillId="0" borderId="6" xfId="2" applyBorder="1" applyAlignment="1" applyProtection="1">
      <alignment horizontal="center" vertical="center" shrinkToFit="1"/>
      <protection locked="0"/>
    </xf>
    <xf numFmtId="0" fontId="1" fillId="0" borderId="1" xfId="2" applyBorder="1" applyAlignment="1" applyProtection="1">
      <alignment horizontal="center" vertical="center" shrinkToFit="1"/>
      <protection locked="0"/>
    </xf>
    <xf numFmtId="0" fontId="8" fillId="0" borderId="9" xfId="2" applyFont="1" applyBorder="1" applyAlignment="1" applyProtection="1">
      <alignment horizontal="center" vertical="center" wrapText="1"/>
      <protection locked="0"/>
    </xf>
    <xf numFmtId="0" fontId="8" fillId="0" borderId="10" xfId="2" applyFont="1" applyBorder="1" applyAlignment="1" applyProtection="1">
      <alignment horizontal="center" vertical="center" wrapText="1"/>
      <protection locked="0"/>
    </xf>
    <xf numFmtId="0" fontId="8" fillId="0" borderId="6" xfId="2" applyFont="1" applyBorder="1" applyAlignment="1" applyProtection="1">
      <alignment horizontal="center" vertical="center" wrapText="1"/>
      <protection locked="0"/>
    </xf>
    <xf numFmtId="0" fontId="8" fillId="0" borderId="3" xfId="2" applyFont="1" applyBorder="1" applyAlignment="1" applyProtection="1">
      <alignment horizontal="center" vertical="center"/>
      <protection locked="0"/>
    </xf>
    <xf numFmtId="0" fontId="8" fillId="0" borderId="4" xfId="2" applyFont="1" applyBorder="1" applyAlignment="1" applyProtection="1">
      <alignment horizontal="center" vertical="center"/>
      <protection locked="0"/>
    </xf>
    <xf numFmtId="0" fontId="8" fillId="0" borderId="10" xfId="2" applyFont="1" applyBorder="1" applyAlignment="1" applyProtection="1">
      <alignment horizontal="center" vertical="center"/>
      <protection locked="0"/>
    </xf>
    <xf numFmtId="0" fontId="8" fillId="0" borderId="6" xfId="2" applyFont="1" applyBorder="1" applyAlignment="1" applyProtection="1">
      <alignment horizontal="center" vertical="center"/>
      <protection locked="0"/>
    </xf>
    <xf numFmtId="176" fontId="4" fillId="0" borderId="9" xfId="2" applyNumberFormat="1" applyFont="1" applyBorder="1" applyAlignment="1" applyProtection="1">
      <alignment horizontal="center" vertical="center" shrinkToFit="1"/>
      <protection locked="0"/>
    </xf>
    <xf numFmtId="176" fontId="4" fillId="0" borderId="6" xfId="2" applyNumberFormat="1" applyFont="1" applyBorder="1" applyAlignment="1" applyProtection="1">
      <alignment horizontal="center" vertical="center" shrinkToFit="1"/>
      <protection locked="0"/>
    </xf>
    <xf numFmtId="38" fontId="4" fillId="0" borderId="9" xfId="5" applyFont="1" applyBorder="1" applyAlignment="1" applyProtection="1">
      <alignment horizontal="center" vertical="center" shrinkToFit="1"/>
      <protection locked="0"/>
    </xf>
    <xf numFmtId="38" fontId="4" fillId="0" borderId="6" xfId="5" applyFont="1" applyBorder="1" applyAlignment="1" applyProtection="1">
      <alignment horizontal="center" vertical="center" shrinkToFit="1"/>
      <protection locked="0"/>
    </xf>
    <xf numFmtId="0" fontId="4" fillId="0" borderId="9" xfId="2" applyFont="1" applyBorder="1" applyAlignment="1" applyProtection="1">
      <alignment horizontal="center" vertical="center" shrinkToFit="1"/>
      <protection locked="0"/>
    </xf>
    <xf numFmtId="0" fontId="4" fillId="0" borderId="10" xfId="2" applyFont="1" applyBorder="1" applyAlignment="1" applyProtection="1">
      <alignment horizontal="center" vertical="center" shrinkToFit="1"/>
      <protection locked="0"/>
    </xf>
    <xf numFmtId="0" fontId="4" fillId="0" borderId="6" xfId="2" applyFont="1" applyBorder="1" applyAlignment="1" applyProtection="1">
      <alignment horizontal="center" vertical="center" shrinkToFit="1"/>
      <protection locked="0"/>
    </xf>
    <xf numFmtId="3" fontId="4" fillId="0" borderId="9" xfId="3" applyNumberFormat="1" applyFont="1" applyBorder="1" applyAlignment="1" applyProtection="1">
      <alignment horizontal="center" vertical="center" shrinkToFit="1"/>
      <protection locked="0"/>
    </xf>
    <xf numFmtId="3" fontId="4" fillId="0" borderId="6" xfId="3" applyNumberFormat="1" applyFont="1" applyBorder="1" applyAlignment="1" applyProtection="1">
      <alignment horizontal="center" vertical="center" shrinkToFit="1"/>
      <protection locked="0"/>
    </xf>
    <xf numFmtId="3" fontId="4" fillId="0" borderId="10" xfId="3" applyNumberFormat="1" applyFont="1" applyFill="1" applyBorder="1" applyAlignment="1" applyProtection="1">
      <alignment vertical="center" shrinkToFit="1"/>
      <protection locked="0"/>
    </xf>
    <xf numFmtId="3" fontId="4" fillId="0" borderId="6" xfId="3" applyNumberFormat="1" applyFont="1" applyFill="1" applyBorder="1" applyAlignment="1" applyProtection="1">
      <alignment vertical="center" shrinkToFit="1"/>
      <protection locked="0"/>
    </xf>
    <xf numFmtId="0" fontId="4" fillId="0" borderId="9" xfId="3" applyNumberFormat="1" applyFont="1" applyBorder="1" applyAlignment="1" applyProtection="1">
      <alignment horizontal="center" vertical="center" wrapText="1"/>
      <protection locked="0"/>
    </xf>
    <xf numFmtId="0" fontId="4" fillId="0" borderId="6" xfId="3" applyNumberFormat="1" applyFont="1" applyBorder="1" applyAlignment="1" applyProtection="1">
      <alignment horizontal="center" vertical="center" wrapText="1"/>
      <protection locked="0"/>
    </xf>
    <xf numFmtId="176" fontId="4" fillId="0" borderId="9" xfId="2" applyNumberFormat="1" applyFont="1" applyBorder="1" applyAlignment="1" applyProtection="1">
      <alignment horizontal="center" vertical="center" wrapText="1" shrinkToFit="1"/>
      <protection locked="0"/>
    </xf>
    <xf numFmtId="176" fontId="4" fillId="0" borderId="10" xfId="2" applyNumberFormat="1" applyFont="1" applyBorder="1" applyAlignment="1" applyProtection="1">
      <alignment horizontal="center" vertical="center" wrapText="1" shrinkToFit="1"/>
      <protection locked="0"/>
    </xf>
    <xf numFmtId="176" fontId="4" fillId="0" borderId="6" xfId="2" applyNumberFormat="1" applyFont="1" applyBorder="1" applyAlignment="1" applyProtection="1">
      <alignment horizontal="center" vertical="center" wrapText="1" shrinkToFit="1"/>
      <protection locked="0"/>
    </xf>
    <xf numFmtId="176" fontId="4" fillId="0" borderId="1" xfId="2" applyNumberFormat="1" applyFont="1" applyBorder="1" applyAlignment="1" applyProtection="1">
      <alignment horizontal="center" vertical="center" shrinkToFit="1"/>
      <protection locked="0"/>
    </xf>
    <xf numFmtId="0" fontId="1" fillId="2" borderId="4" xfId="2" applyFill="1" applyBorder="1" applyAlignment="1">
      <alignment horizontal="center" vertical="center" shrinkToFit="1"/>
    </xf>
    <xf numFmtId="177" fontId="17" fillId="0" borderId="38" xfId="2" applyNumberFormat="1" applyFont="1" applyBorder="1" applyAlignment="1">
      <alignment horizontal="center" vertical="center" wrapText="1"/>
    </xf>
    <xf numFmtId="177" fontId="17" fillId="0" borderId="24" xfId="2" applyNumberFormat="1" applyFont="1" applyBorder="1" applyAlignment="1">
      <alignment horizontal="center" vertical="center"/>
    </xf>
    <xf numFmtId="177" fontId="17" fillId="0" borderId="37" xfId="2" applyNumberFormat="1" applyFont="1" applyBorder="1" applyAlignment="1">
      <alignment horizontal="center" vertical="center"/>
    </xf>
    <xf numFmtId="177" fontId="17" fillId="0" borderId="41" xfId="2" applyNumberFormat="1" applyFont="1" applyBorder="1" applyAlignment="1">
      <alignment horizontal="center" vertical="center"/>
    </xf>
    <xf numFmtId="177" fontId="17" fillId="0" borderId="27" xfId="2" applyNumberFormat="1" applyFont="1" applyBorder="1" applyAlignment="1">
      <alignment horizontal="center" vertical="center"/>
    </xf>
    <xf numFmtId="177" fontId="17" fillId="0" borderId="39" xfId="2" applyNumberFormat="1" applyFont="1" applyBorder="1" applyAlignment="1">
      <alignment horizontal="center" vertical="center"/>
    </xf>
    <xf numFmtId="177" fontId="28" fillId="0" borderId="41" xfId="2" applyNumberFormat="1" applyFont="1" applyBorder="1" applyAlignment="1">
      <alignment horizontal="left" vertical="center" indent="1"/>
    </xf>
    <xf numFmtId="177" fontId="28" fillId="0" borderId="27" xfId="2" applyNumberFormat="1" applyFont="1" applyBorder="1" applyAlignment="1">
      <alignment horizontal="left" vertical="center" indent="1"/>
    </xf>
    <xf numFmtId="177" fontId="28" fillId="0" borderId="39" xfId="2" applyNumberFormat="1" applyFont="1" applyBorder="1" applyAlignment="1">
      <alignment horizontal="left" vertical="center" indent="1"/>
    </xf>
    <xf numFmtId="177" fontId="27" fillId="0" borderId="38" xfId="2" applyNumberFormat="1" applyFont="1" applyBorder="1" applyAlignment="1">
      <alignment horizontal="center" vertical="center" shrinkToFit="1"/>
    </xf>
    <xf numFmtId="177" fontId="27" fillId="0" borderId="24" xfId="2" applyNumberFormat="1" applyFont="1" applyBorder="1" applyAlignment="1">
      <alignment horizontal="center" vertical="center" shrinkToFit="1"/>
    </xf>
    <xf numFmtId="177" fontId="27" fillId="0" borderId="41" xfId="2" applyNumberFormat="1" applyFont="1" applyBorder="1" applyAlignment="1">
      <alignment horizontal="center" vertical="center" shrinkToFit="1"/>
    </xf>
    <xf numFmtId="177" fontId="27" fillId="0" borderId="27" xfId="2" applyNumberFormat="1" applyFont="1" applyBorder="1" applyAlignment="1">
      <alignment horizontal="center" vertical="center" shrinkToFit="1"/>
    </xf>
    <xf numFmtId="177" fontId="29" fillId="0" borderId="32" xfId="3" applyNumberFormat="1" applyFont="1" applyBorder="1" applyAlignment="1">
      <alignment horizontal="center" vertical="center" shrinkToFit="1"/>
    </xf>
    <xf numFmtId="177" fontId="29" fillId="0" borderId="13" xfId="3" applyNumberFormat="1" applyFont="1" applyBorder="1" applyAlignment="1">
      <alignment horizontal="center" vertical="center" shrinkToFit="1"/>
    </xf>
    <xf numFmtId="177" fontId="4" fillId="0" borderId="18" xfId="2" applyNumberFormat="1" applyFont="1" applyBorder="1" applyAlignment="1">
      <alignment horizontal="right" vertical="center" shrinkToFit="1"/>
    </xf>
    <xf numFmtId="177" fontId="4" fillId="0" borderId="8" xfId="2" applyNumberFormat="1" applyFont="1" applyBorder="1" applyAlignment="1">
      <alignment horizontal="right" vertical="center" shrinkToFit="1"/>
    </xf>
    <xf numFmtId="177" fontId="27" fillId="0" borderId="9" xfId="2" applyNumberFormat="1" applyFont="1" applyBorder="1" applyAlignment="1">
      <alignment horizontal="center" vertical="center" shrinkToFit="1"/>
    </xf>
    <xf numFmtId="177" fontId="27" fillId="0" borderId="6" xfId="2" applyNumberFormat="1" applyFont="1" applyBorder="1" applyAlignment="1">
      <alignment horizontal="center" vertical="center" shrinkToFit="1"/>
    </xf>
    <xf numFmtId="177" fontId="27" fillId="0" borderId="9" xfId="3" applyNumberFormat="1" applyFont="1" applyBorder="1" applyAlignment="1">
      <alignment horizontal="center" vertical="center" wrapText="1"/>
    </xf>
    <xf numFmtId="177" fontId="27" fillId="0" borderId="6" xfId="3" applyNumberFormat="1" applyFont="1" applyBorder="1" applyAlignment="1">
      <alignment horizontal="center" vertical="center" wrapText="1"/>
    </xf>
    <xf numFmtId="177" fontId="27" fillId="0" borderId="10" xfId="2" applyNumberFormat="1" applyFont="1" applyBorder="1" applyAlignment="1">
      <alignment horizontal="center" vertical="center" shrinkToFit="1"/>
    </xf>
    <xf numFmtId="57" fontId="27" fillId="0" borderId="9" xfId="2" applyNumberFormat="1" applyFont="1" applyBorder="1" applyAlignment="1">
      <alignment horizontal="center" vertical="center" wrapText="1" shrinkToFit="1"/>
    </xf>
    <xf numFmtId="177" fontId="27" fillId="0" borderId="32" xfId="2" applyNumberFormat="1" applyFont="1" applyBorder="1" applyAlignment="1">
      <alignment horizontal="center" vertical="center" shrinkToFit="1"/>
    </xf>
    <xf numFmtId="177" fontId="27" fillId="0" borderId="13" xfId="2" applyNumberFormat="1" applyFont="1" applyBorder="1" applyAlignment="1">
      <alignment horizontal="center" vertical="center" shrinkToFit="1"/>
    </xf>
    <xf numFmtId="177" fontId="27" fillId="0" borderId="32" xfId="3" applyNumberFormat="1" applyFont="1" applyBorder="1" applyAlignment="1">
      <alignment horizontal="center" vertical="center" wrapText="1"/>
    </xf>
    <xf numFmtId="177" fontId="27" fillId="0" borderId="13" xfId="3" applyNumberFormat="1" applyFont="1" applyBorder="1" applyAlignment="1">
      <alignment horizontal="center" vertical="center" wrapText="1"/>
    </xf>
    <xf numFmtId="177" fontId="27" fillId="0" borderId="31" xfId="2" applyNumberFormat="1" applyFont="1" applyBorder="1" applyAlignment="1">
      <alignment horizontal="center" vertical="center" shrinkToFit="1"/>
    </xf>
    <xf numFmtId="177" fontId="27" fillId="0" borderId="32" xfId="2" applyNumberFormat="1" applyFont="1" applyBorder="1" applyAlignment="1">
      <alignment horizontal="center" vertical="center" wrapText="1" shrinkToFit="1"/>
    </xf>
    <xf numFmtId="177" fontId="27" fillId="0" borderId="31" xfId="2" applyNumberFormat="1" applyFont="1" applyBorder="1" applyAlignment="1">
      <alignment horizontal="center" vertical="center" wrapText="1" shrinkToFit="1"/>
    </xf>
    <xf numFmtId="177" fontId="27" fillId="0" borderId="32" xfId="5" applyNumberFormat="1" applyFont="1" applyBorder="1" applyAlignment="1" applyProtection="1">
      <alignment horizontal="center" vertical="center" shrinkToFit="1"/>
    </xf>
    <xf numFmtId="177" fontId="27" fillId="0" borderId="9" xfId="2" applyNumberFormat="1" applyFont="1" applyBorder="1" applyAlignment="1">
      <alignment horizontal="center" vertical="center" wrapText="1" shrinkToFit="1"/>
    </xf>
    <xf numFmtId="177" fontId="27" fillId="0" borderId="10" xfId="2" applyNumberFormat="1" applyFont="1" applyBorder="1" applyAlignment="1">
      <alignment horizontal="center" vertical="center" wrapText="1" shrinkToFit="1"/>
    </xf>
    <xf numFmtId="177" fontId="27" fillId="0" borderId="9" xfId="5" applyNumberFormat="1" applyFont="1" applyBorder="1" applyAlignment="1" applyProtection="1">
      <alignment horizontal="center" vertical="center" shrinkToFit="1"/>
    </xf>
    <xf numFmtId="177" fontId="27" fillId="0" borderId="6" xfId="5" applyNumberFormat="1" applyFont="1" applyBorder="1" applyAlignment="1" applyProtection="1">
      <alignment horizontal="center" vertical="center" shrinkToFit="1"/>
    </xf>
    <xf numFmtId="177" fontId="27" fillId="0" borderId="9" xfId="3" applyNumberFormat="1" applyFont="1" applyBorder="1" applyAlignment="1">
      <alignment horizontal="center" vertical="center" shrinkToFit="1"/>
    </xf>
    <xf numFmtId="177" fontId="27" fillId="0" borderId="6" xfId="3" applyNumberFormat="1" applyFont="1" applyBorder="1" applyAlignment="1">
      <alignment horizontal="center" vertical="center" shrinkToFit="1"/>
    </xf>
    <xf numFmtId="177" fontId="29" fillId="0" borderId="9" xfId="3" applyNumberFormat="1" applyFont="1" applyBorder="1" applyAlignment="1">
      <alignment horizontal="center" vertical="center" shrinkToFit="1"/>
    </xf>
    <xf numFmtId="177" fontId="29" fillId="0" borderId="6" xfId="3" applyNumberFormat="1" applyFont="1" applyBorder="1" applyAlignment="1">
      <alignment horizontal="center" vertical="center" shrinkToFit="1"/>
    </xf>
    <xf numFmtId="177" fontId="30" fillId="0" borderId="9" xfId="3" applyNumberFormat="1" applyFont="1" applyBorder="1" applyAlignment="1">
      <alignment horizontal="center" vertical="center" wrapText="1"/>
    </xf>
    <xf numFmtId="177" fontId="30" fillId="0" borderId="6" xfId="3" applyNumberFormat="1" applyFont="1" applyBorder="1" applyAlignment="1">
      <alignment horizontal="center" vertical="center" wrapText="1"/>
    </xf>
    <xf numFmtId="0" fontId="27" fillId="0" borderId="1" xfId="2" applyFont="1" applyBorder="1" applyAlignment="1">
      <alignment horizontal="center" vertical="center"/>
    </xf>
    <xf numFmtId="57" fontId="4" fillId="0" borderId="43" xfId="2" applyNumberFormat="1" applyFont="1" applyBorder="1" applyAlignment="1">
      <alignment horizontal="left" vertical="center" wrapText="1"/>
    </xf>
    <xf numFmtId="57" fontId="4" fillId="0" borderId="5" xfId="2" applyNumberFormat="1" applyFont="1" applyBorder="1" applyAlignment="1">
      <alignment horizontal="left" vertical="center" wrapText="1"/>
    </xf>
  </cellXfs>
  <cellStyles count="6">
    <cellStyle name="桁区切り" xfId="1" builtinId="6"/>
    <cellStyle name="桁区切り 2" xfId="3" xr:uid="{9FA2610B-1F59-433C-95C3-328E26DA335C}"/>
    <cellStyle name="桁区切り 3" xfId="5" xr:uid="{123E2448-2047-405A-835C-44F317DF5A6F}"/>
    <cellStyle name="標準" xfId="0" builtinId="0"/>
    <cellStyle name="標準 2 2" xfId="2" xr:uid="{22C64670-3D2F-4E73-B769-E1AFBA0544EF}"/>
    <cellStyle name="標準 3" xfId="4" xr:uid="{F0B71EB4-EE36-4EC9-A365-935B55CEB3C1}"/>
  </cellStyles>
  <dxfs count="0"/>
  <tableStyles count="0" defaultTableStyle="TableStyleMedium2" defaultPivotStyle="PivotStyleLight16"/>
  <colors>
    <mruColors>
      <color rgb="FF000000"/>
      <color rgb="FFFF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11</xdr:row>
      <xdr:rowOff>38100</xdr:rowOff>
    </xdr:from>
    <xdr:to>
      <xdr:col>35</xdr:col>
      <xdr:colOff>71078</xdr:colOff>
      <xdr:row>12</xdr:row>
      <xdr:rowOff>104777</xdr:rowOff>
    </xdr:to>
    <xdr:sp macro="" textlink="">
      <xdr:nvSpPr>
        <xdr:cNvPr id="2" name="Label1" hidden="1">
          <a:extLst>
            <a:ext uri="{63B3BB69-23CF-44E3-9099-C40C66FF867C}">
              <a14:compatExt xmlns:a14="http://schemas.microsoft.com/office/drawing/2010/main" spid="_x0000_s217092"/>
            </a:ext>
            <a:ext uri="{FF2B5EF4-FFF2-40B4-BE49-F238E27FC236}">
              <a16:creationId xmlns:a16="http://schemas.microsoft.com/office/drawing/2014/main" id="{AE77D5EC-6E28-4875-8649-04CD82898A51}"/>
            </a:ext>
          </a:extLst>
        </xdr:cNvPr>
        <xdr:cNvSpPr/>
      </xdr:nvSpPr>
      <xdr:spPr bwMode="auto">
        <a:xfrm>
          <a:off x="85725" y="4000500"/>
          <a:ext cx="15201260" cy="4953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106617</xdr:colOff>
      <xdr:row>18</xdr:row>
      <xdr:rowOff>103013</xdr:rowOff>
    </xdr:from>
    <xdr:to>
      <xdr:col>37</xdr:col>
      <xdr:colOff>0</xdr:colOff>
      <xdr:row>31</xdr:row>
      <xdr:rowOff>219808</xdr:rowOff>
    </xdr:to>
    <xdr:grpSp>
      <xdr:nvGrpSpPr>
        <xdr:cNvPr id="3" name="グループ化 2">
          <a:extLst>
            <a:ext uri="{FF2B5EF4-FFF2-40B4-BE49-F238E27FC236}">
              <a16:creationId xmlns:a16="http://schemas.microsoft.com/office/drawing/2014/main" id="{1E12E01C-EDC7-4BEB-B917-D7BBE2510187}"/>
            </a:ext>
          </a:extLst>
        </xdr:cNvPr>
        <xdr:cNvGrpSpPr/>
      </xdr:nvGrpSpPr>
      <xdr:grpSpPr>
        <a:xfrm>
          <a:off x="6908588" y="7106689"/>
          <a:ext cx="8858088" cy="3176001"/>
          <a:chOff x="7378274" y="6314673"/>
          <a:chExt cx="6480000" cy="3147539"/>
        </a:xfrm>
      </xdr:grpSpPr>
      <xdr:sp macro="" textlink="">
        <xdr:nvSpPr>
          <xdr:cNvPr id="4" name="テキスト ボックス 3">
            <a:extLst>
              <a:ext uri="{FF2B5EF4-FFF2-40B4-BE49-F238E27FC236}">
                <a16:creationId xmlns:a16="http://schemas.microsoft.com/office/drawing/2014/main" id="{3608A51B-C6E3-407D-8488-A439C0E5DF7B}"/>
              </a:ext>
            </a:extLst>
          </xdr:cNvPr>
          <xdr:cNvSpPr txBox="1"/>
        </xdr:nvSpPr>
        <xdr:spPr>
          <a:xfrm>
            <a:off x="7378274" y="6314673"/>
            <a:ext cx="6480000" cy="18332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）欄の「面積」は、土地登記簿によるものとし、土地改良事業による一時利用の指定を受けた土地の場合には、実測面積を（　）書きで下段に２段書きする。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なお、１筆の一部について利用権が設定される場合には、○○○○㎡の内○○○㎡と記載し、当該部分を特定することのできる</a:t>
            </a:r>
            <a:r>
              <a:rPr lang="ja-JP" altLang="en-US" sz="7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図面を添付するものとする。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（３）（Ｆ）欄の「権利の種類」は、「賃借権」又は「使用貸借権」のいずれかを記載する。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物納の場合は、（Ｆ）欄の「権利の種類」に「賃借権」と記載する。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（４）（Ｆ）欄の「利用内容」は、賃借権の設定等による当該土地の利用目的（例：水田、普通畑、樹園地、農業用施設用地）を記載する。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（５）（Ｆ）欄の「借賃」は、設定又は移転を受ける権利が賃借権である場合に、当該土地の１年分の借賃の額を記載する。</a:t>
            </a:r>
            <a:b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b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物納の場合は、（Ｆ）欄の「借賃」に「米○○</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（６）（</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）欄の「借賃の支払の相手方」は、当該土地が共有地の場合には、特定の者（代表者）を記載することができる。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（７）（</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H</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）欄の「借賃の支払方法」は、借賃の支払期限（</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物納の場合は、（</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H</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）欄の「借賃の支払方法」に「物納」と記載する。</a:t>
            </a:r>
          </a:p>
        </xdr:txBody>
      </xdr:sp>
      <xdr:sp macro="" textlink="">
        <xdr:nvSpPr>
          <xdr:cNvPr id="5" name="テキスト ボックス 4">
            <a:extLst>
              <a:ext uri="{FF2B5EF4-FFF2-40B4-BE49-F238E27FC236}">
                <a16:creationId xmlns:a16="http://schemas.microsoft.com/office/drawing/2014/main" id="{D8D813DB-C1A1-4DCD-A2B6-3E3298B06AA9}"/>
              </a:ext>
            </a:extLst>
          </xdr:cNvPr>
          <xdr:cNvSpPr txBox="1"/>
        </xdr:nvSpPr>
        <xdr:spPr>
          <a:xfrm>
            <a:off x="7378274" y="8181437"/>
            <a:ext cx="6480000" cy="515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6" name="テキスト ボックス 5">
            <a:extLst>
              <a:ext uri="{FF2B5EF4-FFF2-40B4-BE49-F238E27FC236}">
                <a16:creationId xmlns:a16="http://schemas.microsoft.com/office/drawing/2014/main" id="{CF031EAA-78CC-4C79-B959-78161B04655F}"/>
              </a:ext>
            </a:extLst>
          </xdr:cNvPr>
          <xdr:cNvSpPr txBox="1"/>
        </xdr:nvSpPr>
        <xdr:spPr>
          <a:xfrm>
            <a:off x="7378274" y="8627105"/>
            <a:ext cx="6480000" cy="835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UD デジタル 教科書体 NK-R" panose="02020400000000000000" pitchFamily="18" charset="-128"/>
                <a:ea typeface="UD デジタル 教科書体 NK-R" panose="02020400000000000000" pitchFamily="18" charset="-128"/>
              </a:rPr>
              <a:t>(</a:t>
            </a:r>
            <a:r>
              <a:rPr kumimoji="1" lang="ja-JP" altLang="en-US" sz="700">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p>
          <a:p>
            <a:r>
              <a:rPr kumimoji="1" lang="ja-JP" altLang="en-US" sz="700">
                <a:latin typeface="UD デジタル 教科書体 NK-R" panose="02020400000000000000" pitchFamily="18" charset="-128"/>
                <a:ea typeface="UD デジタル 教科書体 NK-R" panose="02020400000000000000" pitchFamily="18" charset="-128"/>
              </a:rPr>
              <a:t>（２）物納の引き渡しについては、権利の設定を受ける者（公益財団法人群馬県農業公社）を介せず転貸を受ける者（農地耕作者）自らの責任により直接中間管理権を</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　　　設定する者（土地所有者）に対して行う。</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a:t>
            </a:r>
            <a:r>
              <a:rPr kumimoji="1" lang="en-US" altLang="ja-JP" sz="700">
                <a:latin typeface="UD デジタル 教科書体 NK-R" panose="02020400000000000000" pitchFamily="18" charset="-128"/>
                <a:ea typeface="UD デジタル 教科書体 NK-R" panose="02020400000000000000" pitchFamily="18" charset="-128"/>
              </a:rPr>
              <a:t>3</a:t>
            </a:r>
            <a:r>
              <a:rPr kumimoji="1" lang="ja-JP" altLang="en-US" sz="700">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）物納による紛争が生じた場合は、当事者となる中間管理権を設定する者（土地所有者）と転貸を受ける者（農地耕作者）が責任をもって協議し解決する。</a:t>
            </a:r>
            <a:endParaRPr kumimoji="1" lang="en-US" altLang="ja-JP" sz="700">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0</xdr:col>
      <xdr:colOff>0</xdr:colOff>
      <xdr:row>32</xdr:row>
      <xdr:rowOff>0</xdr:rowOff>
    </xdr:from>
    <xdr:to>
      <xdr:col>17</xdr:col>
      <xdr:colOff>145676</xdr:colOff>
      <xdr:row>64</xdr:row>
      <xdr:rowOff>0</xdr:rowOff>
    </xdr:to>
    <xdr:sp macro="" textlink="">
      <xdr:nvSpPr>
        <xdr:cNvPr id="7" name="テキスト ボックス 6">
          <a:extLst>
            <a:ext uri="{FF2B5EF4-FFF2-40B4-BE49-F238E27FC236}">
              <a16:creationId xmlns:a16="http://schemas.microsoft.com/office/drawing/2014/main" id="{F9D31E66-F03A-4425-8399-9BBCA9B452A8}"/>
            </a:ext>
          </a:extLst>
        </xdr:cNvPr>
        <xdr:cNvSpPr txBox="1"/>
      </xdr:nvSpPr>
      <xdr:spPr>
        <a:xfrm>
          <a:off x="0" y="10325100"/>
          <a:ext cx="7394201" cy="84010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２．共通事項</a:t>
          </a:r>
          <a:endPar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この農用地利用集積等促進計画（以下「本計画」という。）の定めるところにより設定される利用権は、１の各筆明細に定めるもののほか、次に定めるところによる。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（１）利用権の設定	</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１の各筆明細に記載された土地（以下「当該土地」という。）の利用権は、本計画の公告により設定される。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利用権を設定する者（以下「所有者」という。）及び利用権の設定を受ける者（以下「機構」という。）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条の農業委員会が提供する借賃の動向や地域関係者による協議結果等を勘案して、所有者、機構が協議して定める額に改訂する。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（４）借賃の支払猶予</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所有者は、機構が災害その他やむを得ない事由のため、１の各筆明細に記載された借賃の支払期限までに借賃の支払をすることができない場合には、相当と認められる期日までその支払を猶予する。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（５）転貸</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機構は当該土地を、所有者の同意を得ず第三者に転貸して当該転借人に使用及び収益させることができる。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利用権の目的物が農地である場合で、目的物の転借人から機構に対して農地法（昭和</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条の規定に基づく借賃の減額請求があり、機構が当該借賃を減額する場合には、機構は所有者に対して、借賃の減額を請求することができる。減額されるべき額は、所有者及び機構が協議して定める。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機構又は転借人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所有者及び機構が協議して定め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（７）境界の明示</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所有者は、当該土地に設定する利用権の始期までに、自己の費用をもって現地において隣地との境界を明示する。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（８）障害の除去等</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地下埋設物、土壌汚染、軟弱地盤等、農地としての利用に支障をきたすものを除去したうえ機構に引き渡すとともに、利用権の存続期間中においては、利用権の行使の妨げとなる行為を行ってはなら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（９）修繕及び改良</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所有者は、機構及び転借人の責に帰すべき事由によらないで生じた当該土地の損耗について、自らの費用と責任において当該土地を修繕する。ただし、緊急を要するときその他所有者において修繕することができない場合で所有者の同意を得たときは、機構が修繕し又は転借人に修繕させることができる。この場合において、機構又は転借人が修繕の費用を支出したときは、所有者に対して、その費用の償還を請求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機構は、所有者の同意を得て当該土地の改良を行い又は転借人に改良を行わせることができる。ただし、その改良が軽微である場合には所有者の同意を要しない。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修繕費又は改良費の負担及び償還は、別表１に定めたものを除き、民法、土地改良法等の法令に従う。</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）附属物の設置等</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機構が、当該土地に果樹等の永年性作物、ハウス等の農業用施設（以下「附属物」という。）の設置を行う場合には、機構は市町村及び農業委員会に事前に相談を行い、所有者の同意を得る。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また、機構が附属物の設置をした場合において、賃貸借又は使用貸借が終了したときは、当該附属物を収去する義務を負う。</a:t>
          </a:r>
        </a:p>
      </xdr:txBody>
    </xdr:sp>
    <xdr:clientData/>
  </xdr:twoCellAnchor>
  <xdr:twoCellAnchor>
    <xdr:from>
      <xdr:col>18</xdr:col>
      <xdr:colOff>4</xdr:colOff>
      <xdr:row>32</xdr:row>
      <xdr:rowOff>0</xdr:rowOff>
    </xdr:from>
    <xdr:to>
      <xdr:col>36</xdr:col>
      <xdr:colOff>110383</xdr:colOff>
      <xdr:row>64</xdr:row>
      <xdr:rowOff>0</xdr:rowOff>
    </xdr:to>
    <xdr:sp macro="" textlink="">
      <xdr:nvSpPr>
        <xdr:cNvPr id="8" name="テキスト ボックス 7">
          <a:extLst>
            <a:ext uri="{FF2B5EF4-FFF2-40B4-BE49-F238E27FC236}">
              <a16:creationId xmlns:a16="http://schemas.microsoft.com/office/drawing/2014/main" id="{3784D203-A182-4E29-BE58-9D47BE395722}"/>
            </a:ext>
          </a:extLst>
        </xdr:cNvPr>
        <xdr:cNvSpPr txBox="1"/>
      </xdr:nvSpPr>
      <xdr:spPr>
        <a:xfrm>
          <a:off x="8020054" y="10325100"/>
          <a:ext cx="7425579" cy="84010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転借人が当該土地に附属物の設置を行うことについて、機構が同意しようとする場合には、機構は事前に設置について所有者の同意を得る。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また、転借人が所有者及び機構の同意を得て附属物を設置した場合において、賃貸借又は使用貸借が終了したときは、転借人は所有者に対して直接当該附属物を収去する義務を負い、機構は所有者に対して収去の義務を負わ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所有者が附属物を収去しないことに同意しているときに限り、機構及び転借人は収去の義務を負わない。この場合、機構及び転借人が支出した費用については、所有者が費用償還に同意している場合に限り、機構及び転借人は所有者に対して償還の請求を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）租税公課等の負担</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所有者は、当該土地に係る固定資産税その他の租税を負担する。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当該土地に係る農業保険法に基づく共済掛金及び賦課金は、転借人が負担する。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当該土地に係る土地改良区の賦課金等は、別表２に定めるところによるほかは、転借人が負担する。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エ　その他当該土地の通常の維持管理に要する経費は、転借人が負担する。</a:t>
          </a:r>
        </a:p>
        <a:p>
          <a:pPr algn="just">
            <a:lnSpc>
              <a:spcPts val="1400"/>
            </a:lnSpc>
            <a:spcAft>
              <a:spcPts val="0"/>
            </a:spcAft>
          </a:pP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(12) </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賃貸借又は使用貸借の解除</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機構は、「農地中間管理事業の推進に関する法律」（平成</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号又は第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号に該当するときは、知事の承認を受けて、利用権に係る賃貸借又は使用貸借を解除することができる。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13</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）賃貸借又は使用貸借の終了</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天災地変その他、所有者及び機構並びに転借人の責に帰すべからざる理由により当該土地の全部が滅失その他の事由により使用及び収益をすることができなくなった場合には、本計画の定めるところにより設定された利用権に係る賃貸借又は使用貸借は終了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14</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）目的物の返還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賃貸借又は使用貸借が終了したときは、機構は、その終了の日から３０日以内に、所有者に対して、当該土地を原状に回復して返還する（附属物の取扱いについては（</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）による。）。ただし、災害その他の不可抗力、修繕若しくは改良行為又は当該土地の通常の利用によって生じた形質の変更については、機構は、原状回復の義務を負わない。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）利用権に関する事項の変更の禁止</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及び機構は、本計画の定めるところにより設定される利用権に関する事項は変更しないものとする。ただし、所有者、機構及び市町村が協議のうえ、真にやむを得ないと認められる場合は、この限りで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16</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）利用権取得者の責務</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機構は、転借人に対し、本計画に定めるところに従い、当該土地を効率的かつ適正に利用するよう指導するものとする。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）機構関連基盤整備事業の実施</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機構が１５年以上の借受け期間を設定した農用地等については、土地改良法（昭和</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18</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）その他</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本計画に定めのない事項及び本計画に疑義が生じたときは、所有者、機構及び市町村が協議して定める。</a:t>
          </a:r>
        </a:p>
        <a:p>
          <a:pPr algn="just">
            <a:lnSpc>
              <a:spcPts val="1400"/>
            </a:lnSpc>
            <a:spcAft>
              <a:spcPts val="0"/>
            </a:spcAft>
          </a:pPr>
          <a:endParaRPr lang="ja-JP" sz="10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twoCellAnchor>
    <xdr:from>
      <xdr:col>40</xdr:col>
      <xdr:colOff>68035</xdr:colOff>
      <xdr:row>2</xdr:row>
      <xdr:rowOff>394607</xdr:rowOff>
    </xdr:from>
    <xdr:to>
      <xdr:col>51</xdr:col>
      <xdr:colOff>262537</xdr:colOff>
      <xdr:row>5</xdr:row>
      <xdr:rowOff>132068</xdr:rowOff>
    </xdr:to>
    <xdr:sp macro="" textlink="">
      <xdr:nvSpPr>
        <xdr:cNvPr id="9" name="テキスト ボックス 8">
          <a:extLst>
            <a:ext uri="{FF2B5EF4-FFF2-40B4-BE49-F238E27FC236}">
              <a16:creationId xmlns:a16="http://schemas.microsoft.com/office/drawing/2014/main" id="{B01122B7-65DA-4CB8-A6C4-92591ACFB27E}"/>
            </a:ext>
          </a:extLst>
        </xdr:cNvPr>
        <xdr:cNvSpPr txBox="1"/>
      </xdr:nvSpPr>
      <xdr:spPr>
        <a:xfrm>
          <a:off x="16793935" y="1423307"/>
          <a:ext cx="4280727" cy="70901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800"/>
            <a:t>別紙のとおり</a:t>
          </a:r>
        </a:p>
      </xdr:txBody>
    </xdr:sp>
    <xdr:clientData/>
  </xdr:twoCellAnchor>
  <xdr:twoCellAnchor>
    <xdr:from>
      <xdr:col>0</xdr:col>
      <xdr:colOff>0</xdr:colOff>
      <xdr:row>0</xdr:row>
      <xdr:rowOff>54428</xdr:rowOff>
    </xdr:from>
    <xdr:to>
      <xdr:col>3</xdr:col>
      <xdr:colOff>360589</xdr:colOff>
      <xdr:row>1</xdr:row>
      <xdr:rowOff>77108</xdr:rowOff>
    </xdr:to>
    <xdr:sp macro="" textlink="">
      <xdr:nvSpPr>
        <xdr:cNvPr id="10" name="テキスト ボックス 9">
          <a:extLst>
            <a:ext uri="{FF2B5EF4-FFF2-40B4-BE49-F238E27FC236}">
              <a16:creationId xmlns:a16="http://schemas.microsoft.com/office/drawing/2014/main" id="{5FC336B3-3BCD-415D-965D-51BE46BD2334}"/>
            </a:ext>
          </a:extLst>
        </xdr:cNvPr>
        <xdr:cNvSpPr txBox="1"/>
      </xdr:nvSpPr>
      <xdr:spPr>
        <a:xfrm>
          <a:off x="0" y="54428"/>
          <a:ext cx="1646464" cy="537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latin typeface="ＭＳ ゴシック" panose="020B0609070205080204" pitchFamily="49" charset="-128"/>
              <a:ea typeface="ＭＳ ゴシック" panose="020B0609070205080204" pitchFamily="49" charset="-128"/>
            </a:rPr>
            <a:t>所有者</a:t>
          </a:r>
        </a:p>
      </xdr:txBody>
    </xdr:sp>
    <xdr:clientData/>
  </xdr:twoCellAnchor>
  <xdr:twoCellAnchor>
    <xdr:from>
      <xdr:col>39</xdr:col>
      <xdr:colOff>204107</xdr:colOff>
      <xdr:row>9</xdr:row>
      <xdr:rowOff>312964</xdr:rowOff>
    </xdr:from>
    <xdr:to>
      <xdr:col>40</xdr:col>
      <xdr:colOff>116861</xdr:colOff>
      <xdr:row>10</xdr:row>
      <xdr:rowOff>216914</xdr:rowOff>
    </xdr:to>
    <xdr:sp macro="" textlink="">
      <xdr:nvSpPr>
        <xdr:cNvPr id="11" name="楕円 10">
          <a:extLst>
            <a:ext uri="{FF2B5EF4-FFF2-40B4-BE49-F238E27FC236}">
              <a16:creationId xmlns:a16="http://schemas.microsoft.com/office/drawing/2014/main" id="{0734D14B-E47B-42BC-8C4D-2ECBD086B687}"/>
            </a:ext>
          </a:extLst>
        </xdr:cNvPr>
        <xdr:cNvSpPr/>
      </xdr:nvSpPr>
      <xdr:spPr>
        <a:xfrm>
          <a:off x="16558532" y="3332389"/>
          <a:ext cx="284229" cy="3421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176893</xdr:colOff>
      <xdr:row>10</xdr:row>
      <xdr:rowOff>176892</xdr:rowOff>
    </xdr:from>
    <xdr:to>
      <xdr:col>42</xdr:col>
      <xdr:colOff>89647</xdr:colOff>
      <xdr:row>10</xdr:row>
      <xdr:rowOff>434628</xdr:rowOff>
    </xdr:to>
    <xdr:sp macro="" textlink="">
      <xdr:nvSpPr>
        <xdr:cNvPr id="12" name="楕円 11">
          <a:extLst>
            <a:ext uri="{FF2B5EF4-FFF2-40B4-BE49-F238E27FC236}">
              <a16:creationId xmlns:a16="http://schemas.microsoft.com/office/drawing/2014/main" id="{EC611B0C-E350-491F-A99F-35C907099700}"/>
            </a:ext>
          </a:extLst>
        </xdr:cNvPr>
        <xdr:cNvSpPr/>
      </xdr:nvSpPr>
      <xdr:spPr>
        <a:xfrm>
          <a:off x="17274268" y="3634467"/>
          <a:ext cx="284229" cy="257736"/>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145676</xdr:colOff>
      <xdr:row>5</xdr:row>
      <xdr:rowOff>22410</xdr:rowOff>
    </xdr:from>
    <xdr:to>
      <xdr:col>35</xdr:col>
      <xdr:colOff>156882</xdr:colOff>
      <xdr:row>6</xdr:row>
      <xdr:rowOff>246528</xdr:rowOff>
    </xdr:to>
    <xdr:sp macro="" textlink="">
      <xdr:nvSpPr>
        <xdr:cNvPr id="13" name="楕円 12">
          <a:extLst>
            <a:ext uri="{FF2B5EF4-FFF2-40B4-BE49-F238E27FC236}">
              <a16:creationId xmlns:a16="http://schemas.microsoft.com/office/drawing/2014/main" id="{E3E90675-C4AB-4E38-8CC3-44496743CF34}"/>
            </a:ext>
          </a:extLst>
        </xdr:cNvPr>
        <xdr:cNvSpPr/>
      </xdr:nvSpPr>
      <xdr:spPr>
        <a:xfrm>
          <a:off x="14652251" y="2022660"/>
          <a:ext cx="563656" cy="490818"/>
        </a:xfrm>
        <a:prstGeom prst="ellipse">
          <a:avLst/>
        </a:prstGeom>
        <a:noFill/>
        <a:ln w="19050">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18</xdr:col>
      <xdr:colOff>134470</xdr:colOff>
      <xdr:row>0</xdr:row>
      <xdr:rowOff>257736</xdr:rowOff>
    </xdr:from>
    <xdr:to>
      <xdr:col>19</xdr:col>
      <xdr:colOff>167653</xdr:colOff>
      <xdr:row>2</xdr:row>
      <xdr:rowOff>9278</xdr:rowOff>
    </xdr:to>
    <xdr:pic>
      <xdr:nvPicPr>
        <xdr:cNvPr id="14" name="図 13">
          <a:extLst>
            <a:ext uri="{FF2B5EF4-FFF2-40B4-BE49-F238E27FC236}">
              <a16:creationId xmlns:a16="http://schemas.microsoft.com/office/drawing/2014/main" id="{F821CB37-70B1-4A42-9CF0-50A7793AEA3F}"/>
            </a:ext>
          </a:extLst>
        </xdr:cNvPr>
        <xdr:cNvPicPr>
          <a:picLocks noChangeAspect="1"/>
        </xdr:cNvPicPr>
      </xdr:nvPicPr>
      <xdr:blipFill>
        <a:blip xmlns:r="http://schemas.openxmlformats.org/officeDocument/2006/relationships" r:embed="rId1">
          <a:duotone>
            <a:schemeClr val="accent3">
              <a:shade val="45000"/>
              <a:satMod val="135000"/>
            </a:schemeClr>
            <a:prstClr val="white"/>
          </a:duotone>
          <a:extLst>
            <a:ext uri="{BEBA8EAE-BF5A-486C-A8C5-ECC9F3942E4B}">
              <a14:imgProps xmlns:a14="http://schemas.microsoft.com/office/drawing/2010/main">
                <a14:imgLayer r:embed="rId2">
                  <a14:imgEffect>
                    <a14:sharpenSoften amount="68000"/>
                  </a14:imgEffect>
                  <a14:imgEffect>
                    <a14:brightnessContrast bright="-100000" contrast="40000"/>
                  </a14:imgEffect>
                </a14:imgLayer>
              </a14:imgProps>
            </a:ext>
          </a:extLst>
        </a:blip>
        <a:stretch>
          <a:fillRect/>
        </a:stretch>
      </xdr:blipFill>
      <xdr:spPr>
        <a:xfrm>
          <a:off x="8154520" y="257736"/>
          <a:ext cx="916766" cy="780242"/>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xdr:colOff>
      <xdr:row>2</xdr:row>
      <xdr:rowOff>285750</xdr:rowOff>
    </xdr:from>
    <xdr:to>
      <xdr:col>33</xdr:col>
      <xdr:colOff>136071</xdr:colOff>
      <xdr:row>5</xdr:row>
      <xdr:rowOff>108858</xdr:rowOff>
    </xdr:to>
    <xdr:cxnSp macro="">
      <xdr:nvCxnSpPr>
        <xdr:cNvPr id="2" name="直線矢印コネクタ 1">
          <a:extLst>
            <a:ext uri="{FF2B5EF4-FFF2-40B4-BE49-F238E27FC236}">
              <a16:creationId xmlns:a16="http://schemas.microsoft.com/office/drawing/2014/main" id="{8982122C-7041-4F22-ABA1-CB01C68DC51B}"/>
            </a:ext>
          </a:extLst>
        </xdr:cNvPr>
        <xdr:cNvCxnSpPr/>
      </xdr:nvCxnSpPr>
      <xdr:spPr>
        <a:xfrm>
          <a:off x="13173074" y="1314450"/>
          <a:ext cx="1469572" cy="794658"/>
        </a:xfrm>
        <a:prstGeom prst="straightConnector1">
          <a:avLst/>
        </a:prstGeom>
        <a:ln w="38100">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257736</xdr:colOff>
      <xdr:row>16</xdr:row>
      <xdr:rowOff>11206</xdr:rowOff>
    </xdr:from>
    <xdr:to>
      <xdr:col>17</xdr:col>
      <xdr:colOff>0</xdr:colOff>
      <xdr:row>19</xdr:row>
      <xdr:rowOff>156881</xdr:rowOff>
    </xdr:to>
    <xdr:cxnSp macro="">
      <xdr:nvCxnSpPr>
        <xdr:cNvPr id="3" name="直線矢印コネクタ 2">
          <a:extLst>
            <a:ext uri="{FF2B5EF4-FFF2-40B4-BE49-F238E27FC236}">
              <a16:creationId xmlns:a16="http://schemas.microsoft.com/office/drawing/2014/main" id="{7288CEB5-1760-4DC5-8FEB-467A5207D18E}"/>
            </a:ext>
          </a:extLst>
        </xdr:cNvPr>
        <xdr:cNvCxnSpPr/>
      </xdr:nvCxnSpPr>
      <xdr:spPr>
        <a:xfrm flipH="1" flipV="1">
          <a:off x="6258486" y="6116731"/>
          <a:ext cx="990039" cy="1279150"/>
        </a:xfrm>
        <a:prstGeom prst="straightConnector1">
          <a:avLst/>
        </a:prstGeom>
        <a:ln w="38100">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85725</xdr:colOff>
      <xdr:row>11</xdr:row>
      <xdr:rowOff>38100</xdr:rowOff>
    </xdr:from>
    <xdr:to>
      <xdr:col>35</xdr:col>
      <xdr:colOff>227960</xdr:colOff>
      <xdr:row>12</xdr:row>
      <xdr:rowOff>104776</xdr:rowOff>
    </xdr:to>
    <xdr:sp macro="" textlink="">
      <xdr:nvSpPr>
        <xdr:cNvPr id="4" name="Label1" hidden="1">
          <a:extLst>
            <a:ext uri="{63B3BB69-23CF-44E3-9099-C40C66FF867C}">
              <a14:compatExt xmlns:a14="http://schemas.microsoft.com/office/drawing/2010/main" spid="_x0000_s217092"/>
            </a:ext>
            <a:ext uri="{FF2B5EF4-FFF2-40B4-BE49-F238E27FC236}">
              <a16:creationId xmlns:a16="http://schemas.microsoft.com/office/drawing/2014/main" id="{16B506A9-0E45-4191-88CB-50DC84F57218}"/>
            </a:ext>
          </a:extLst>
        </xdr:cNvPr>
        <xdr:cNvSpPr/>
      </xdr:nvSpPr>
      <xdr:spPr bwMode="auto">
        <a:xfrm>
          <a:off x="85725" y="4000500"/>
          <a:ext cx="15201260" cy="49530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106617</xdr:colOff>
      <xdr:row>18</xdr:row>
      <xdr:rowOff>103013</xdr:rowOff>
    </xdr:from>
    <xdr:to>
      <xdr:col>37</xdr:col>
      <xdr:colOff>0</xdr:colOff>
      <xdr:row>31</xdr:row>
      <xdr:rowOff>219808</xdr:rowOff>
    </xdr:to>
    <xdr:grpSp>
      <xdr:nvGrpSpPr>
        <xdr:cNvPr id="5" name="グループ化 4">
          <a:extLst>
            <a:ext uri="{FF2B5EF4-FFF2-40B4-BE49-F238E27FC236}">
              <a16:creationId xmlns:a16="http://schemas.microsoft.com/office/drawing/2014/main" id="{68C6C632-A4FA-485B-8DA2-206B4D59EF86}"/>
            </a:ext>
          </a:extLst>
        </xdr:cNvPr>
        <xdr:cNvGrpSpPr/>
      </xdr:nvGrpSpPr>
      <xdr:grpSpPr>
        <a:xfrm>
          <a:off x="7046260" y="7137906"/>
          <a:ext cx="8669990" cy="3246438"/>
          <a:chOff x="7378274" y="6314673"/>
          <a:chExt cx="6480000" cy="3147539"/>
        </a:xfrm>
      </xdr:grpSpPr>
      <xdr:sp macro="" textlink="">
        <xdr:nvSpPr>
          <xdr:cNvPr id="6" name="テキスト ボックス 5">
            <a:extLst>
              <a:ext uri="{FF2B5EF4-FFF2-40B4-BE49-F238E27FC236}">
                <a16:creationId xmlns:a16="http://schemas.microsoft.com/office/drawing/2014/main" id="{F96096B9-C5E4-4F49-8635-D1A30A4C29B1}"/>
              </a:ext>
            </a:extLst>
          </xdr:cNvPr>
          <xdr:cNvSpPr txBox="1"/>
        </xdr:nvSpPr>
        <xdr:spPr>
          <a:xfrm>
            <a:off x="7378274" y="6314673"/>
            <a:ext cx="6480000" cy="18332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）欄の「面積」は、土地登記簿によるものとし、土地改良事業による一時利用の指定を受けた土地の場合には、実測面積を（　）書きで下段に２段書きする。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なお、１筆の一部について利用権が設定される場合には、○○○○㎡の内○○○㎡と記載し、当該部分を特定することのできる</a:t>
            </a:r>
            <a:r>
              <a:rPr lang="ja-JP" altLang="en-US" sz="7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図面を添付するものとする。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（３）（Ｆ）欄の「権利の種類」は、「賃借権」又は「使用貸借権」のいずれかを記載する。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物納の場合は、（Ｆ）欄の「権利の種類」に「賃借権」と記載する。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（４）（Ｆ）欄の「利用内容」は、賃借権の設定等による当該土地の利用目的（例：水田、普通畑、樹園地、農業用施設用地）を記載する。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（５）（Ｆ）欄の「借賃」は、設定又は移転を受ける権利が賃借権である場合に、当該土地の１年分の借賃の額を記載する。</a:t>
            </a:r>
            <a:b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b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物納の場合は、（Ｆ）欄の「借賃」に「米○○</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（６）（</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）欄の「借賃の支払の相手方」は、当該土地が共有地の場合には、特定の者（代表者）を記載することができる。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（７）（</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H</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）欄の「借賃の支払方法」は、借賃の支払期限（</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物納の場合は、（</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H</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）欄の「借賃の支払方法」に「物納」と記載する。</a:t>
            </a:r>
          </a:p>
        </xdr:txBody>
      </xdr:sp>
      <xdr:sp macro="" textlink="">
        <xdr:nvSpPr>
          <xdr:cNvPr id="7" name="テキスト ボックス 6">
            <a:extLst>
              <a:ext uri="{FF2B5EF4-FFF2-40B4-BE49-F238E27FC236}">
                <a16:creationId xmlns:a16="http://schemas.microsoft.com/office/drawing/2014/main" id="{A6D829FE-15F3-4A62-8CC8-69651A222A86}"/>
              </a:ext>
            </a:extLst>
          </xdr:cNvPr>
          <xdr:cNvSpPr txBox="1"/>
        </xdr:nvSpPr>
        <xdr:spPr>
          <a:xfrm>
            <a:off x="7378274" y="8181437"/>
            <a:ext cx="6480000" cy="515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8" name="テキスト ボックス 7">
            <a:extLst>
              <a:ext uri="{FF2B5EF4-FFF2-40B4-BE49-F238E27FC236}">
                <a16:creationId xmlns:a16="http://schemas.microsoft.com/office/drawing/2014/main" id="{E9CA47DF-A7CC-4246-9C65-AC9C062D8612}"/>
              </a:ext>
            </a:extLst>
          </xdr:cNvPr>
          <xdr:cNvSpPr txBox="1"/>
        </xdr:nvSpPr>
        <xdr:spPr>
          <a:xfrm>
            <a:off x="7378274" y="8627105"/>
            <a:ext cx="6480000" cy="835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UD デジタル 教科書体 NK-R" panose="02020400000000000000" pitchFamily="18" charset="-128"/>
                <a:ea typeface="UD デジタル 教科書体 NK-R" panose="02020400000000000000" pitchFamily="18" charset="-128"/>
              </a:rPr>
              <a:t>(</a:t>
            </a:r>
            <a:r>
              <a:rPr kumimoji="1" lang="ja-JP" altLang="en-US" sz="700">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p>
          <a:p>
            <a:r>
              <a:rPr kumimoji="1" lang="ja-JP" altLang="en-US" sz="700">
                <a:latin typeface="UD デジタル 教科書体 NK-R" panose="02020400000000000000" pitchFamily="18" charset="-128"/>
                <a:ea typeface="UD デジタル 教科書体 NK-R" panose="02020400000000000000" pitchFamily="18" charset="-128"/>
              </a:rPr>
              <a:t>（２）物納の引き渡しについては、権利の設定を受ける者（公益財団法人群馬県農業公社）を介せず転貸を受ける者（農地耕作者）自らの責任により直接中間管理権を</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　　　設定する者（土地所有者）に対して行う。</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a:t>
            </a:r>
            <a:r>
              <a:rPr kumimoji="1" lang="en-US" altLang="ja-JP" sz="700">
                <a:latin typeface="UD デジタル 教科書体 NK-R" panose="02020400000000000000" pitchFamily="18" charset="-128"/>
                <a:ea typeface="UD デジタル 教科書体 NK-R" panose="02020400000000000000" pitchFamily="18" charset="-128"/>
              </a:rPr>
              <a:t>3</a:t>
            </a:r>
            <a:r>
              <a:rPr kumimoji="1" lang="ja-JP" altLang="en-US" sz="700">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）物納による紛争が生じた場合は、当事者となる中間管理権を設定する者（土地所有者）と転貸を受ける者（農地耕作者）が責任をもって協議し解決する。</a:t>
            </a:r>
            <a:endParaRPr kumimoji="1" lang="en-US" altLang="ja-JP" sz="700">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0</xdr:col>
      <xdr:colOff>0</xdr:colOff>
      <xdr:row>32</xdr:row>
      <xdr:rowOff>0</xdr:rowOff>
    </xdr:from>
    <xdr:to>
      <xdr:col>17</xdr:col>
      <xdr:colOff>145676</xdr:colOff>
      <xdr:row>64</xdr:row>
      <xdr:rowOff>0</xdr:rowOff>
    </xdr:to>
    <xdr:sp macro="" textlink="">
      <xdr:nvSpPr>
        <xdr:cNvPr id="9" name="テキスト ボックス 8">
          <a:extLst>
            <a:ext uri="{FF2B5EF4-FFF2-40B4-BE49-F238E27FC236}">
              <a16:creationId xmlns:a16="http://schemas.microsoft.com/office/drawing/2014/main" id="{AB6CAAA9-C62D-477D-A571-CAAD318ACA8B}"/>
            </a:ext>
          </a:extLst>
        </xdr:cNvPr>
        <xdr:cNvSpPr txBox="1"/>
      </xdr:nvSpPr>
      <xdr:spPr>
        <a:xfrm>
          <a:off x="0" y="10325100"/>
          <a:ext cx="7394201" cy="84010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２．共通事項</a:t>
          </a:r>
          <a:endPar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この農用地利用集積等促進計画（以下「本計画」という。）の定めるところにより設定される利用権は、１の各筆明細に定めるもののほか、次に定めるところによる。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（１）利用権の設定	</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１の各筆明細に記載された土地（以下「当該土地」という。）の利用権は、本計画の公告により設定される。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利用権を設定する者（以下「所有者」という。）及び利用権の設定を受ける者（以下「機構」という。）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条の農業委員会が提供する借賃の動向や地域関係者による協議結果等を勘案して、所有者、機構が協議して定める額に改訂する。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（４）借賃の支払猶予</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所有者は、機構が災害その他やむを得ない事由のため、１の各筆明細に記載された借賃の支払期限までに借賃の支払をすることができない場合には、相当と認められる期日までその支払を猶予する。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（５）転貸</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機構は当該土地を、所有者の同意を得ず第三者に転貸して当該転借人に使用及び収益させることができる。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利用権の目的物が農地である場合で、目的物の転借人から機構に対して農地法（昭和</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条の規定に基づく借賃の減額請求があり、機構が当該借賃を減額する場合には、機構は所有者に対して、借賃の減額を請求することができる。減額されるべき額は、所有者及び機構が協議して定める。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機構又は転借人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所有者及び機構が協議して定め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（７）境界の明示</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所有者は、当該土地に設定する利用権の始期までに、自己の費用をもって現地において隣地との境界を明示する。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（８）障害の除去等</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地下埋設物、土壌汚染、軟弱地盤等、農地としての利用に支障をきたすものを除去したうえ機構に引き渡すとともに、利用権の存続期間中においては、利用権の行使の妨げとなる行為を行ってはなら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（９）修繕及び改良</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所有者は、機構及び転借人の責に帰すべき事由によらないで生じた当該土地の損耗について、自らの費用と責任において当該土地を修繕する。ただし、緊急を要するときその他所有者において修繕することができない場合で所有者の同意を得たときは、機構が修繕し又は転借人に修繕させることができる。この場合において、機構又は転借人が修繕の費用を支出したときは、所有者に対して、その費用の償還を請求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機構は、所有者の同意を得て当該土地の改良を行い又は転借人に改良を行わせることができる。ただし、その改良が軽微である場合には所有者の同意を要しない。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修繕費又は改良費の負担及び償還は、別表１に定めたものを除き、民法、土地改良法等の法令に従う。</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）附属物の設置等</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機構が、当該土地に果樹等の永年性作物、ハウス等の農業用施設（以下「附属物」という。）の設置を行う場合には、機構は市町村及び農業委員会に事前に相談を行い、所有者の同意を得る。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また、機構が附属物の設置をした場合において、賃貸借又は使用貸借が終了したときは、当該附属物を収去する義務を負う。</a:t>
          </a:r>
        </a:p>
      </xdr:txBody>
    </xdr:sp>
    <xdr:clientData/>
  </xdr:twoCellAnchor>
  <xdr:twoCellAnchor>
    <xdr:from>
      <xdr:col>18</xdr:col>
      <xdr:colOff>4</xdr:colOff>
      <xdr:row>32</xdr:row>
      <xdr:rowOff>0</xdr:rowOff>
    </xdr:from>
    <xdr:to>
      <xdr:col>36</xdr:col>
      <xdr:colOff>110383</xdr:colOff>
      <xdr:row>64</xdr:row>
      <xdr:rowOff>0</xdr:rowOff>
    </xdr:to>
    <xdr:sp macro="" textlink="">
      <xdr:nvSpPr>
        <xdr:cNvPr id="10" name="テキスト ボックス 9">
          <a:extLst>
            <a:ext uri="{FF2B5EF4-FFF2-40B4-BE49-F238E27FC236}">
              <a16:creationId xmlns:a16="http://schemas.microsoft.com/office/drawing/2014/main" id="{8AAC5795-44EB-46D8-AAFD-88D76D82B418}"/>
            </a:ext>
          </a:extLst>
        </xdr:cNvPr>
        <xdr:cNvSpPr txBox="1"/>
      </xdr:nvSpPr>
      <xdr:spPr>
        <a:xfrm>
          <a:off x="8020054" y="10325100"/>
          <a:ext cx="7425579" cy="84010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転借人が当該土地に附属物の設置を行うことについて、機構が同意しようとする場合には、機構は事前に設置について所有者の同意を得る。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また、転借人が所有者及び機構の同意を得て附属物を設置した場合において、賃貸借又は使用貸借が終了したときは、転借人は所有者に対して直接当該附属物を収去する義務を負い、機構は所有者に対して収去の義務を負わ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所有者が附属物を収去しないことに同意しているときに限り、機構及び転借人は収去の義務を負わない。この場合、機構及び転借人が支出した費用については、所有者が費用償還に同意している場合に限り、機構及び転借人は所有者に対して償還の請求を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）租税公課等の負担</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所有者は、当該土地に係る固定資産税その他の租税を負担する。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当該土地に係る農業保険法に基づく共済掛金及び賦課金は、転借人が負担する。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当該土地に係る土地改良区の賦課金等は、別表２に定めるところによるほかは、転借人が負担する。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エ　その他当該土地の通常の維持管理に要する経費は、転借人が負担する。</a:t>
          </a:r>
        </a:p>
        <a:p>
          <a:pPr algn="just">
            <a:lnSpc>
              <a:spcPts val="1400"/>
            </a:lnSpc>
            <a:spcAft>
              <a:spcPts val="0"/>
            </a:spcAft>
          </a:pP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(12) </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賃貸借又は使用貸借の解除</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機構は、「農地中間管理事業の推進に関する法律」（平成</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号又は第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号に該当するときは、知事の承認を受けて、利用権に係る賃貸借又は使用貸借を解除することができる。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13</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）賃貸借又は使用貸借の終了</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天災地変その他、所有者及び機構並びに転借人の責に帰すべからざる理由により当該土地の全部が滅失その他の事由により使用及び収益をすることができなくなった場合には、本計画の定めるところにより設定された利用権に係る賃貸借又は使用貸借は終了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14</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）目的物の返還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賃貸借又は使用貸借が終了したときは、機構は、その終了の日から３０日以内に、所有者に対して、当該土地を原状に回復して返還する（附属物の取扱いについては（</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）による。）。ただし、災害その他の不可抗力、修繕若しくは改良行為又は当該土地の通常の利用によって生じた形質の変更については、機構は、原状回復の義務を負わない。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）利用権に関する事項の変更の禁止</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及び機構は、本計画の定めるところにより設定される利用権に関する事項は変更しないものとする。ただし、所有者、機構及び市町村が協議のうえ、真にやむを得ないと認められる場合は、この限りで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16</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）利用権取得者の責務</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機構は、転借人に対し、本計画に定めるところに従い、当該土地を効率的かつ適正に利用するよう指導するものとする。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）機構関連基盤整備事業の実施</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機構が１５年以上の借受け期間を設定した農用地等については、土地改良法（昭和</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18</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）その他</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本計画に定めのない事項及び本計画に疑義が生じたときは、所有者、機構及び市町村が協議して定める。</a:t>
          </a:r>
        </a:p>
        <a:p>
          <a:pPr algn="just">
            <a:lnSpc>
              <a:spcPts val="1400"/>
            </a:lnSpc>
            <a:spcAft>
              <a:spcPts val="0"/>
            </a:spcAft>
          </a:pPr>
          <a:endParaRPr lang="ja-JP" sz="10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twoCellAnchor>
    <xdr:from>
      <xdr:col>40</xdr:col>
      <xdr:colOff>68035</xdr:colOff>
      <xdr:row>2</xdr:row>
      <xdr:rowOff>394607</xdr:rowOff>
    </xdr:from>
    <xdr:to>
      <xdr:col>51</xdr:col>
      <xdr:colOff>262537</xdr:colOff>
      <xdr:row>5</xdr:row>
      <xdr:rowOff>132068</xdr:rowOff>
    </xdr:to>
    <xdr:sp macro="" textlink="">
      <xdr:nvSpPr>
        <xdr:cNvPr id="11" name="テキスト ボックス 10">
          <a:extLst>
            <a:ext uri="{FF2B5EF4-FFF2-40B4-BE49-F238E27FC236}">
              <a16:creationId xmlns:a16="http://schemas.microsoft.com/office/drawing/2014/main" id="{293D6A49-E3E1-4FF7-B4FC-2A3D540B34AC}"/>
            </a:ext>
          </a:extLst>
        </xdr:cNvPr>
        <xdr:cNvSpPr txBox="1"/>
      </xdr:nvSpPr>
      <xdr:spPr>
        <a:xfrm>
          <a:off x="16793935" y="1423307"/>
          <a:ext cx="4280727" cy="70901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800"/>
            <a:t>別紙のとおり</a:t>
          </a:r>
        </a:p>
      </xdr:txBody>
    </xdr:sp>
    <xdr:clientData/>
  </xdr:twoCellAnchor>
  <xdr:twoCellAnchor>
    <xdr:from>
      <xdr:col>0</xdr:col>
      <xdr:colOff>0</xdr:colOff>
      <xdr:row>0</xdr:row>
      <xdr:rowOff>54428</xdr:rowOff>
    </xdr:from>
    <xdr:to>
      <xdr:col>3</xdr:col>
      <xdr:colOff>360589</xdr:colOff>
      <xdr:row>1</xdr:row>
      <xdr:rowOff>77108</xdr:rowOff>
    </xdr:to>
    <xdr:sp macro="" textlink="">
      <xdr:nvSpPr>
        <xdr:cNvPr id="12" name="テキスト ボックス 11">
          <a:extLst>
            <a:ext uri="{FF2B5EF4-FFF2-40B4-BE49-F238E27FC236}">
              <a16:creationId xmlns:a16="http://schemas.microsoft.com/office/drawing/2014/main" id="{202B828E-F015-4ED6-A427-726C0C556720}"/>
            </a:ext>
          </a:extLst>
        </xdr:cNvPr>
        <xdr:cNvSpPr txBox="1"/>
      </xdr:nvSpPr>
      <xdr:spPr>
        <a:xfrm>
          <a:off x="0" y="54428"/>
          <a:ext cx="1646464" cy="537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ゴシック" panose="020B0609070205080204" pitchFamily="49" charset="-128"/>
              <a:ea typeface="ＭＳ ゴシック" panose="020B0609070205080204" pitchFamily="49" charset="-128"/>
            </a:rPr>
            <a:t>所有者</a:t>
          </a:r>
        </a:p>
      </xdr:txBody>
    </xdr:sp>
    <xdr:clientData/>
  </xdr:twoCellAnchor>
  <xdr:twoCellAnchor>
    <xdr:from>
      <xdr:col>39</xdr:col>
      <xdr:colOff>204107</xdr:colOff>
      <xdr:row>9</xdr:row>
      <xdr:rowOff>312964</xdr:rowOff>
    </xdr:from>
    <xdr:to>
      <xdr:col>40</xdr:col>
      <xdr:colOff>116861</xdr:colOff>
      <xdr:row>10</xdr:row>
      <xdr:rowOff>216914</xdr:rowOff>
    </xdr:to>
    <xdr:sp macro="" textlink="">
      <xdr:nvSpPr>
        <xdr:cNvPr id="13" name="楕円 12">
          <a:extLst>
            <a:ext uri="{FF2B5EF4-FFF2-40B4-BE49-F238E27FC236}">
              <a16:creationId xmlns:a16="http://schemas.microsoft.com/office/drawing/2014/main" id="{9C8D8B1C-8B6F-4F18-A645-0DDE8D4C7D11}"/>
            </a:ext>
          </a:extLst>
        </xdr:cNvPr>
        <xdr:cNvSpPr/>
      </xdr:nvSpPr>
      <xdr:spPr>
        <a:xfrm>
          <a:off x="16558532" y="3332389"/>
          <a:ext cx="284229" cy="3421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176893</xdr:colOff>
      <xdr:row>10</xdr:row>
      <xdr:rowOff>176892</xdr:rowOff>
    </xdr:from>
    <xdr:to>
      <xdr:col>42</xdr:col>
      <xdr:colOff>89647</xdr:colOff>
      <xdr:row>10</xdr:row>
      <xdr:rowOff>434628</xdr:rowOff>
    </xdr:to>
    <xdr:sp macro="" textlink="">
      <xdr:nvSpPr>
        <xdr:cNvPr id="14" name="楕円 13">
          <a:extLst>
            <a:ext uri="{FF2B5EF4-FFF2-40B4-BE49-F238E27FC236}">
              <a16:creationId xmlns:a16="http://schemas.microsoft.com/office/drawing/2014/main" id="{0579A4A5-F508-42A0-B5CE-A5729FDBC86F}"/>
            </a:ext>
          </a:extLst>
        </xdr:cNvPr>
        <xdr:cNvSpPr/>
      </xdr:nvSpPr>
      <xdr:spPr>
        <a:xfrm>
          <a:off x="17274268" y="3634467"/>
          <a:ext cx="284229" cy="257736"/>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145676</xdr:colOff>
      <xdr:row>5</xdr:row>
      <xdr:rowOff>22410</xdr:rowOff>
    </xdr:from>
    <xdr:to>
      <xdr:col>35</xdr:col>
      <xdr:colOff>156882</xdr:colOff>
      <xdr:row>6</xdr:row>
      <xdr:rowOff>246528</xdr:rowOff>
    </xdr:to>
    <xdr:sp macro="" textlink="">
      <xdr:nvSpPr>
        <xdr:cNvPr id="15" name="楕円 14">
          <a:extLst>
            <a:ext uri="{FF2B5EF4-FFF2-40B4-BE49-F238E27FC236}">
              <a16:creationId xmlns:a16="http://schemas.microsoft.com/office/drawing/2014/main" id="{3A92647D-1F5B-48C4-811B-375BC9E97530}"/>
            </a:ext>
          </a:extLst>
        </xdr:cNvPr>
        <xdr:cNvSpPr/>
      </xdr:nvSpPr>
      <xdr:spPr>
        <a:xfrm>
          <a:off x="14652251" y="2022660"/>
          <a:ext cx="563656" cy="490818"/>
        </a:xfrm>
        <a:prstGeom prst="ellipse">
          <a:avLst/>
        </a:prstGeom>
        <a:noFill/>
        <a:ln w="19050">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18</xdr:col>
      <xdr:colOff>134470</xdr:colOff>
      <xdr:row>0</xdr:row>
      <xdr:rowOff>257736</xdr:rowOff>
    </xdr:from>
    <xdr:to>
      <xdr:col>19</xdr:col>
      <xdr:colOff>279711</xdr:colOff>
      <xdr:row>2</xdr:row>
      <xdr:rowOff>9278</xdr:rowOff>
    </xdr:to>
    <xdr:pic>
      <xdr:nvPicPr>
        <xdr:cNvPr id="16" name="図 15">
          <a:extLst>
            <a:ext uri="{FF2B5EF4-FFF2-40B4-BE49-F238E27FC236}">
              <a16:creationId xmlns:a16="http://schemas.microsoft.com/office/drawing/2014/main" id="{B938868F-B3FD-4028-82A6-2F0804AB31A4}"/>
            </a:ext>
          </a:extLst>
        </xdr:cNvPr>
        <xdr:cNvPicPr>
          <a:picLocks noChangeAspect="1"/>
        </xdr:cNvPicPr>
      </xdr:nvPicPr>
      <xdr:blipFill>
        <a:blip xmlns:r="http://schemas.openxmlformats.org/officeDocument/2006/relationships" r:embed="rId1">
          <a:duotone>
            <a:schemeClr val="accent3">
              <a:shade val="45000"/>
              <a:satMod val="135000"/>
            </a:schemeClr>
            <a:prstClr val="white"/>
          </a:duotone>
          <a:extLst>
            <a:ext uri="{BEBA8EAE-BF5A-486C-A8C5-ECC9F3942E4B}">
              <a14:imgProps xmlns:a14="http://schemas.microsoft.com/office/drawing/2010/main">
                <a14:imgLayer r:embed="rId2">
                  <a14:imgEffect>
                    <a14:sharpenSoften amount="68000"/>
                  </a14:imgEffect>
                  <a14:imgEffect>
                    <a14:brightnessContrast bright="-100000" contrast="40000"/>
                  </a14:imgEffect>
                </a14:imgLayer>
              </a14:imgProps>
            </a:ext>
          </a:extLst>
        </a:blip>
        <a:stretch>
          <a:fillRect/>
        </a:stretch>
      </xdr:blipFill>
      <xdr:spPr>
        <a:xfrm>
          <a:off x="8154520" y="257736"/>
          <a:ext cx="916766" cy="780242"/>
        </a:xfrm>
        <a:prstGeom prst="rect">
          <a:avLst/>
        </a:prstGeom>
        <a:ln>
          <a:noFill/>
        </a:ln>
      </xdr:spPr>
    </xdr:pic>
    <xdr:clientData/>
  </xdr:twoCellAnchor>
  <xdr:twoCellAnchor>
    <xdr:from>
      <xdr:col>18</xdr:col>
      <xdr:colOff>366432</xdr:colOff>
      <xdr:row>0</xdr:row>
      <xdr:rowOff>381001</xdr:rowOff>
    </xdr:from>
    <xdr:to>
      <xdr:col>19</xdr:col>
      <xdr:colOff>7844</xdr:colOff>
      <xdr:row>1</xdr:row>
      <xdr:rowOff>235324</xdr:rowOff>
    </xdr:to>
    <xdr:sp macro="" textlink="">
      <xdr:nvSpPr>
        <xdr:cNvPr id="17" name="楕円 16">
          <a:extLst>
            <a:ext uri="{FF2B5EF4-FFF2-40B4-BE49-F238E27FC236}">
              <a16:creationId xmlns:a16="http://schemas.microsoft.com/office/drawing/2014/main" id="{2A165307-2A8B-4445-AE24-756057B1BF34}"/>
            </a:ext>
          </a:extLst>
        </xdr:cNvPr>
        <xdr:cNvSpPr/>
      </xdr:nvSpPr>
      <xdr:spPr>
        <a:xfrm>
          <a:off x="8386482" y="381001"/>
          <a:ext cx="412937" cy="368673"/>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rgbClr val="FF0000"/>
              </a:solidFill>
            </a:rPr>
            <a:t>㊞</a:t>
          </a:r>
          <a:endParaRPr kumimoji="1" lang="en-US" altLang="ja-JP" sz="1100">
            <a:solidFill>
              <a:srgbClr val="FF0000"/>
            </a:solidFill>
          </a:endParaRPr>
        </a:p>
      </xdr:txBody>
    </xdr:sp>
    <xdr:clientData/>
  </xdr:twoCellAnchor>
  <xdr:twoCellAnchor>
    <xdr:from>
      <xdr:col>33</xdr:col>
      <xdr:colOff>224117</xdr:colOff>
      <xdr:row>5</xdr:row>
      <xdr:rowOff>44824</xdr:rowOff>
    </xdr:from>
    <xdr:to>
      <xdr:col>35</xdr:col>
      <xdr:colOff>78441</xdr:colOff>
      <xdr:row>6</xdr:row>
      <xdr:rowOff>145677</xdr:rowOff>
    </xdr:to>
    <xdr:sp macro="" textlink="">
      <xdr:nvSpPr>
        <xdr:cNvPr id="18" name="楕円 17">
          <a:extLst>
            <a:ext uri="{FF2B5EF4-FFF2-40B4-BE49-F238E27FC236}">
              <a16:creationId xmlns:a16="http://schemas.microsoft.com/office/drawing/2014/main" id="{240D1B75-2220-43E1-88F7-5801791393FB}"/>
            </a:ext>
          </a:extLst>
        </xdr:cNvPr>
        <xdr:cNvSpPr/>
      </xdr:nvSpPr>
      <xdr:spPr>
        <a:xfrm>
          <a:off x="14730692" y="2045074"/>
          <a:ext cx="406774" cy="367553"/>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rgbClr val="FF0000"/>
              </a:solidFill>
            </a:rPr>
            <a:t>㊞</a:t>
          </a:r>
          <a:endParaRPr kumimoji="1" lang="en-US" altLang="ja-JP" sz="1100">
            <a:solidFill>
              <a:srgbClr val="FF0000"/>
            </a:solidFill>
          </a:endParaRPr>
        </a:p>
      </xdr:txBody>
    </xdr:sp>
    <xdr:clientData/>
  </xdr:twoCellAnchor>
  <xdr:twoCellAnchor>
    <xdr:from>
      <xdr:col>18</xdr:col>
      <xdr:colOff>371174</xdr:colOff>
      <xdr:row>11</xdr:row>
      <xdr:rowOff>93923</xdr:rowOff>
    </xdr:from>
    <xdr:to>
      <xdr:col>18</xdr:col>
      <xdr:colOff>448099</xdr:colOff>
      <xdr:row>11</xdr:row>
      <xdr:rowOff>260052</xdr:rowOff>
    </xdr:to>
    <xdr:sp macro="" textlink="">
      <xdr:nvSpPr>
        <xdr:cNvPr id="19" name="L 字 18">
          <a:extLst>
            <a:ext uri="{FF2B5EF4-FFF2-40B4-BE49-F238E27FC236}">
              <a16:creationId xmlns:a16="http://schemas.microsoft.com/office/drawing/2014/main" id="{38B488F0-11D3-445B-9047-1EF706A8D5BF}"/>
            </a:ext>
          </a:extLst>
        </xdr:cNvPr>
        <xdr:cNvSpPr/>
      </xdr:nvSpPr>
      <xdr:spPr>
        <a:xfrm rot="18735489">
          <a:off x="8346622" y="4100925"/>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201706</xdr:colOff>
      <xdr:row>11</xdr:row>
      <xdr:rowOff>100853</xdr:rowOff>
    </xdr:from>
    <xdr:to>
      <xdr:col>20</xdr:col>
      <xdr:colOff>278631</xdr:colOff>
      <xdr:row>11</xdr:row>
      <xdr:rowOff>266982</xdr:rowOff>
    </xdr:to>
    <xdr:sp macro="" textlink="">
      <xdr:nvSpPr>
        <xdr:cNvPr id="20" name="L 字 19">
          <a:extLst>
            <a:ext uri="{FF2B5EF4-FFF2-40B4-BE49-F238E27FC236}">
              <a16:creationId xmlns:a16="http://schemas.microsoft.com/office/drawing/2014/main" id="{E090E7A8-A52E-4E4A-8605-4C168D43FD3F}"/>
            </a:ext>
          </a:extLst>
        </xdr:cNvPr>
        <xdr:cNvSpPr/>
      </xdr:nvSpPr>
      <xdr:spPr>
        <a:xfrm rot="18735489">
          <a:off x="9377304" y="4107855"/>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190501</xdr:colOff>
      <xdr:row>12</xdr:row>
      <xdr:rowOff>100853</xdr:rowOff>
    </xdr:from>
    <xdr:to>
      <xdr:col>25</xdr:col>
      <xdr:colOff>267426</xdr:colOff>
      <xdr:row>12</xdr:row>
      <xdr:rowOff>266982</xdr:rowOff>
    </xdr:to>
    <xdr:sp macro="" textlink="">
      <xdr:nvSpPr>
        <xdr:cNvPr id="21" name="L 字 20">
          <a:extLst>
            <a:ext uri="{FF2B5EF4-FFF2-40B4-BE49-F238E27FC236}">
              <a16:creationId xmlns:a16="http://schemas.microsoft.com/office/drawing/2014/main" id="{5A931543-5AE5-49FF-85C2-642B9B69B11C}"/>
            </a:ext>
          </a:extLst>
        </xdr:cNvPr>
        <xdr:cNvSpPr/>
      </xdr:nvSpPr>
      <xdr:spPr>
        <a:xfrm rot="18735489">
          <a:off x="11452074" y="4536480"/>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201707</xdr:colOff>
      <xdr:row>11</xdr:row>
      <xdr:rowOff>100853</xdr:rowOff>
    </xdr:from>
    <xdr:to>
      <xdr:col>26</xdr:col>
      <xdr:colOff>278632</xdr:colOff>
      <xdr:row>11</xdr:row>
      <xdr:rowOff>266982</xdr:rowOff>
    </xdr:to>
    <xdr:sp macro="" textlink="">
      <xdr:nvSpPr>
        <xdr:cNvPr id="22" name="L 字 21">
          <a:extLst>
            <a:ext uri="{FF2B5EF4-FFF2-40B4-BE49-F238E27FC236}">
              <a16:creationId xmlns:a16="http://schemas.microsoft.com/office/drawing/2014/main" id="{1B731367-402A-44E4-B2C3-6971FF240635}"/>
            </a:ext>
          </a:extLst>
        </xdr:cNvPr>
        <xdr:cNvSpPr/>
      </xdr:nvSpPr>
      <xdr:spPr>
        <a:xfrm rot="18735489">
          <a:off x="11891905" y="4107855"/>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358588</xdr:colOff>
      <xdr:row>12</xdr:row>
      <xdr:rowOff>100853</xdr:rowOff>
    </xdr:from>
    <xdr:to>
      <xdr:col>18</xdr:col>
      <xdr:colOff>435513</xdr:colOff>
      <xdr:row>12</xdr:row>
      <xdr:rowOff>266982</xdr:rowOff>
    </xdr:to>
    <xdr:sp macro="" textlink="">
      <xdr:nvSpPr>
        <xdr:cNvPr id="23" name="L 字 22">
          <a:extLst>
            <a:ext uri="{FF2B5EF4-FFF2-40B4-BE49-F238E27FC236}">
              <a16:creationId xmlns:a16="http://schemas.microsoft.com/office/drawing/2014/main" id="{8D6D0253-02D5-4740-A010-90411B129B29}"/>
            </a:ext>
          </a:extLst>
        </xdr:cNvPr>
        <xdr:cNvSpPr/>
      </xdr:nvSpPr>
      <xdr:spPr>
        <a:xfrm rot="18735489">
          <a:off x="8334036" y="4536480"/>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201706</xdr:colOff>
      <xdr:row>12</xdr:row>
      <xdr:rowOff>100853</xdr:rowOff>
    </xdr:from>
    <xdr:to>
      <xdr:col>20</xdr:col>
      <xdr:colOff>278631</xdr:colOff>
      <xdr:row>12</xdr:row>
      <xdr:rowOff>266982</xdr:rowOff>
    </xdr:to>
    <xdr:sp macro="" textlink="">
      <xdr:nvSpPr>
        <xdr:cNvPr id="24" name="L 字 23">
          <a:extLst>
            <a:ext uri="{FF2B5EF4-FFF2-40B4-BE49-F238E27FC236}">
              <a16:creationId xmlns:a16="http://schemas.microsoft.com/office/drawing/2014/main" id="{8A8896C6-F16D-4982-8984-D474CD795C6A}"/>
            </a:ext>
          </a:extLst>
        </xdr:cNvPr>
        <xdr:cNvSpPr/>
      </xdr:nvSpPr>
      <xdr:spPr>
        <a:xfrm rot="18735489">
          <a:off x="9377304" y="4536480"/>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0</xdr:colOff>
      <xdr:row>11</xdr:row>
      <xdr:rowOff>100853</xdr:rowOff>
    </xdr:from>
    <xdr:to>
      <xdr:col>30</xdr:col>
      <xdr:colOff>76925</xdr:colOff>
      <xdr:row>11</xdr:row>
      <xdr:rowOff>266982</xdr:rowOff>
    </xdr:to>
    <xdr:sp macro="" textlink="">
      <xdr:nvSpPr>
        <xdr:cNvPr id="25" name="L 字 24">
          <a:extLst>
            <a:ext uri="{FF2B5EF4-FFF2-40B4-BE49-F238E27FC236}">
              <a16:creationId xmlns:a16="http://schemas.microsoft.com/office/drawing/2014/main" id="{F4E03B7A-616F-4E66-A366-09EF4430B002}"/>
            </a:ext>
          </a:extLst>
        </xdr:cNvPr>
        <xdr:cNvSpPr/>
      </xdr:nvSpPr>
      <xdr:spPr>
        <a:xfrm rot="18735489">
          <a:off x="13404698" y="4107855"/>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280146</xdr:colOff>
      <xdr:row>12</xdr:row>
      <xdr:rowOff>100853</xdr:rowOff>
    </xdr:from>
    <xdr:to>
      <xdr:col>30</xdr:col>
      <xdr:colOff>76924</xdr:colOff>
      <xdr:row>12</xdr:row>
      <xdr:rowOff>266982</xdr:rowOff>
    </xdr:to>
    <xdr:sp macro="" textlink="">
      <xdr:nvSpPr>
        <xdr:cNvPr id="26" name="L 字 25">
          <a:extLst>
            <a:ext uri="{FF2B5EF4-FFF2-40B4-BE49-F238E27FC236}">
              <a16:creationId xmlns:a16="http://schemas.microsoft.com/office/drawing/2014/main" id="{C7D1807B-5ECF-468C-9084-1E73178AA7E3}"/>
            </a:ext>
          </a:extLst>
        </xdr:cNvPr>
        <xdr:cNvSpPr/>
      </xdr:nvSpPr>
      <xdr:spPr>
        <a:xfrm rot="18735489">
          <a:off x="13406658" y="4538441"/>
          <a:ext cx="166129" cy="73003"/>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201706</xdr:colOff>
      <xdr:row>13</xdr:row>
      <xdr:rowOff>100853</xdr:rowOff>
    </xdr:from>
    <xdr:to>
      <xdr:col>19</xdr:col>
      <xdr:colOff>278631</xdr:colOff>
      <xdr:row>13</xdr:row>
      <xdr:rowOff>266982</xdr:rowOff>
    </xdr:to>
    <xdr:sp macro="" textlink="">
      <xdr:nvSpPr>
        <xdr:cNvPr id="27" name="L 字 26">
          <a:extLst>
            <a:ext uri="{FF2B5EF4-FFF2-40B4-BE49-F238E27FC236}">
              <a16:creationId xmlns:a16="http://schemas.microsoft.com/office/drawing/2014/main" id="{FC8DDF80-A2FC-47F4-A68C-798991922E5D}"/>
            </a:ext>
          </a:extLst>
        </xdr:cNvPr>
        <xdr:cNvSpPr/>
      </xdr:nvSpPr>
      <xdr:spPr>
        <a:xfrm rot="18735489">
          <a:off x="8948679" y="4965105"/>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380999</xdr:colOff>
      <xdr:row>13</xdr:row>
      <xdr:rowOff>100852</xdr:rowOff>
    </xdr:from>
    <xdr:to>
      <xdr:col>17</xdr:col>
      <xdr:colOff>457924</xdr:colOff>
      <xdr:row>13</xdr:row>
      <xdr:rowOff>266981</xdr:rowOff>
    </xdr:to>
    <xdr:sp macro="" textlink="">
      <xdr:nvSpPr>
        <xdr:cNvPr id="28" name="L 字 27">
          <a:extLst>
            <a:ext uri="{FF2B5EF4-FFF2-40B4-BE49-F238E27FC236}">
              <a16:creationId xmlns:a16="http://schemas.microsoft.com/office/drawing/2014/main" id="{DB341B48-76E5-4B06-8632-E3EFD0B3BBD9}"/>
            </a:ext>
          </a:extLst>
        </xdr:cNvPr>
        <xdr:cNvSpPr/>
      </xdr:nvSpPr>
      <xdr:spPr>
        <a:xfrm rot="18735489">
          <a:off x="7584922" y="4965104"/>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381001</xdr:colOff>
      <xdr:row>14</xdr:row>
      <xdr:rowOff>112059</xdr:rowOff>
    </xdr:from>
    <xdr:to>
      <xdr:col>17</xdr:col>
      <xdr:colOff>457926</xdr:colOff>
      <xdr:row>14</xdr:row>
      <xdr:rowOff>278188</xdr:rowOff>
    </xdr:to>
    <xdr:sp macro="" textlink="">
      <xdr:nvSpPr>
        <xdr:cNvPr id="29" name="L 字 28">
          <a:extLst>
            <a:ext uri="{FF2B5EF4-FFF2-40B4-BE49-F238E27FC236}">
              <a16:creationId xmlns:a16="http://schemas.microsoft.com/office/drawing/2014/main" id="{BDF0193D-9450-44D8-B54D-9926F7F3647C}"/>
            </a:ext>
          </a:extLst>
        </xdr:cNvPr>
        <xdr:cNvSpPr/>
      </xdr:nvSpPr>
      <xdr:spPr>
        <a:xfrm rot="18735489">
          <a:off x="7584924" y="5404936"/>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381000</xdr:colOff>
      <xdr:row>15</xdr:row>
      <xdr:rowOff>100854</xdr:rowOff>
    </xdr:from>
    <xdr:to>
      <xdr:col>18</xdr:col>
      <xdr:colOff>457925</xdr:colOff>
      <xdr:row>15</xdr:row>
      <xdr:rowOff>266983</xdr:rowOff>
    </xdr:to>
    <xdr:sp macro="" textlink="">
      <xdr:nvSpPr>
        <xdr:cNvPr id="30" name="L 字 29">
          <a:extLst>
            <a:ext uri="{FF2B5EF4-FFF2-40B4-BE49-F238E27FC236}">
              <a16:creationId xmlns:a16="http://schemas.microsoft.com/office/drawing/2014/main" id="{9724B082-AFD9-4D68-AF3C-1E51700A90DD}"/>
            </a:ext>
          </a:extLst>
        </xdr:cNvPr>
        <xdr:cNvSpPr/>
      </xdr:nvSpPr>
      <xdr:spPr>
        <a:xfrm rot="18735489">
          <a:off x="8356448" y="5822356"/>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201706</xdr:colOff>
      <xdr:row>14</xdr:row>
      <xdr:rowOff>112059</xdr:rowOff>
    </xdr:from>
    <xdr:to>
      <xdr:col>20</xdr:col>
      <xdr:colOff>278631</xdr:colOff>
      <xdr:row>14</xdr:row>
      <xdr:rowOff>278188</xdr:rowOff>
    </xdr:to>
    <xdr:sp macro="" textlink="">
      <xdr:nvSpPr>
        <xdr:cNvPr id="31" name="L 字 30">
          <a:extLst>
            <a:ext uri="{FF2B5EF4-FFF2-40B4-BE49-F238E27FC236}">
              <a16:creationId xmlns:a16="http://schemas.microsoft.com/office/drawing/2014/main" id="{74BDCD9F-5151-460A-9E2E-E9F368F16190}"/>
            </a:ext>
          </a:extLst>
        </xdr:cNvPr>
        <xdr:cNvSpPr/>
      </xdr:nvSpPr>
      <xdr:spPr>
        <a:xfrm rot="18735489">
          <a:off x="9377304" y="5404936"/>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212912</xdr:colOff>
      <xdr:row>15</xdr:row>
      <xdr:rowOff>100852</xdr:rowOff>
    </xdr:from>
    <xdr:to>
      <xdr:col>20</xdr:col>
      <xdr:colOff>289837</xdr:colOff>
      <xdr:row>15</xdr:row>
      <xdr:rowOff>266981</xdr:rowOff>
    </xdr:to>
    <xdr:sp macro="" textlink="">
      <xdr:nvSpPr>
        <xdr:cNvPr id="32" name="L 字 31">
          <a:extLst>
            <a:ext uri="{FF2B5EF4-FFF2-40B4-BE49-F238E27FC236}">
              <a16:creationId xmlns:a16="http://schemas.microsoft.com/office/drawing/2014/main" id="{3BB9EE38-328E-410A-896B-EB33DB5B9027}"/>
            </a:ext>
          </a:extLst>
        </xdr:cNvPr>
        <xdr:cNvSpPr/>
      </xdr:nvSpPr>
      <xdr:spPr>
        <a:xfrm rot="18735489">
          <a:off x="9388510" y="5822354"/>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190500</xdr:colOff>
      <xdr:row>14</xdr:row>
      <xdr:rowOff>112059</xdr:rowOff>
    </xdr:from>
    <xdr:to>
      <xdr:col>25</xdr:col>
      <xdr:colOff>267425</xdr:colOff>
      <xdr:row>14</xdr:row>
      <xdr:rowOff>278188</xdr:rowOff>
    </xdr:to>
    <xdr:sp macro="" textlink="">
      <xdr:nvSpPr>
        <xdr:cNvPr id="33" name="L 字 32">
          <a:extLst>
            <a:ext uri="{FF2B5EF4-FFF2-40B4-BE49-F238E27FC236}">
              <a16:creationId xmlns:a16="http://schemas.microsoft.com/office/drawing/2014/main" id="{2250F9DB-F3B5-4AB0-A211-474363F92023}"/>
            </a:ext>
          </a:extLst>
        </xdr:cNvPr>
        <xdr:cNvSpPr/>
      </xdr:nvSpPr>
      <xdr:spPr>
        <a:xfrm rot="18735489">
          <a:off x="11452073" y="5404936"/>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190499</xdr:colOff>
      <xdr:row>15</xdr:row>
      <xdr:rowOff>89647</xdr:rowOff>
    </xdr:from>
    <xdr:to>
      <xdr:col>26</xdr:col>
      <xdr:colOff>267424</xdr:colOff>
      <xdr:row>15</xdr:row>
      <xdr:rowOff>255776</xdr:rowOff>
    </xdr:to>
    <xdr:sp macro="" textlink="">
      <xdr:nvSpPr>
        <xdr:cNvPr id="34" name="L 字 33">
          <a:extLst>
            <a:ext uri="{FF2B5EF4-FFF2-40B4-BE49-F238E27FC236}">
              <a16:creationId xmlns:a16="http://schemas.microsoft.com/office/drawing/2014/main" id="{DB825661-5463-4B92-9BD2-7F4306F11BF8}"/>
            </a:ext>
          </a:extLst>
        </xdr:cNvPr>
        <xdr:cNvSpPr/>
      </xdr:nvSpPr>
      <xdr:spPr>
        <a:xfrm rot="18735489">
          <a:off x="11880697" y="5811149"/>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235324</xdr:colOff>
      <xdr:row>14</xdr:row>
      <xdr:rowOff>89647</xdr:rowOff>
    </xdr:from>
    <xdr:to>
      <xdr:col>31</xdr:col>
      <xdr:colOff>312249</xdr:colOff>
      <xdr:row>14</xdr:row>
      <xdr:rowOff>255776</xdr:rowOff>
    </xdr:to>
    <xdr:sp macro="" textlink="">
      <xdr:nvSpPr>
        <xdr:cNvPr id="35" name="L 字 34">
          <a:extLst>
            <a:ext uri="{FF2B5EF4-FFF2-40B4-BE49-F238E27FC236}">
              <a16:creationId xmlns:a16="http://schemas.microsoft.com/office/drawing/2014/main" id="{B231DF36-6B3B-40FD-8C7A-AE5764A28196}"/>
            </a:ext>
          </a:extLst>
        </xdr:cNvPr>
        <xdr:cNvSpPr/>
      </xdr:nvSpPr>
      <xdr:spPr>
        <a:xfrm rot="18735489">
          <a:off x="13916247" y="5382524"/>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235324</xdr:colOff>
      <xdr:row>15</xdr:row>
      <xdr:rowOff>100852</xdr:rowOff>
    </xdr:from>
    <xdr:to>
      <xdr:col>31</xdr:col>
      <xdr:colOff>312249</xdr:colOff>
      <xdr:row>15</xdr:row>
      <xdr:rowOff>266981</xdr:rowOff>
    </xdr:to>
    <xdr:sp macro="" textlink="">
      <xdr:nvSpPr>
        <xdr:cNvPr id="36" name="L 字 35">
          <a:extLst>
            <a:ext uri="{FF2B5EF4-FFF2-40B4-BE49-F238E27FC236}">
              <a16:creationId xmlns:a16="http://schemas.microsoft.com/office/drawing/2014/main" id="{29384819-FC9D-43CE-9F2B-1ECBD5AF75AB}"/>
            </a:ext>
          </a:extLst>
        </xdr:cNvPr>
        <xdr:cNvSpPr/>
      </xdr:nvSpPr>
      <xdr:spPr>
        <a:xfrm rot="18735489">
          <a:off x="13916247" y="5822354"/>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224117</xdr:colOff>
      <xdr:row>21</xdr:row>
      <xdr:rowOff>11206</xdr:rowOff>
    </xdr:from>
    <xdr:to>
      <xdr:col>13</xdr:col>
      <xdr:colOff>212911</xdr:colOff>
      <xdr:row>22</xdr:row>
      <xdr:rowOff>156882</xdr:rowOff>
    </xdr:to>
    <xdr:sp macro="" textlink="">
      <xdr:nvSpPr>
        <xdr:cNvPr id="37" name="楕円 36">
          <a:extLst>
            <a:ext uri="{FF2B5EF4-FFF2-40B4-BE49-F238E27FC236}">
              <a16:creationId xmlns:a16="http://schemas.microsoft.com/office/drawing/2014/main" id="{A4481DCA-83B6-46B4-8F68-1E7804B78134}"/>
            </a:ext>
          </a:extLst>
        </xdr:cNvPr>
        <xdr:cNvSpPr/>
      </xdr:nvSpPr>
      <xdr:spPr>
        <a:xfrm>
          <a:off x="5367617" y="7783606"/>
          <a:ext cx="417419" cy="374276"/>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rgbClr val="FF0000"/>
              </a:solidFill>
            </a:rPr>
            <a:t>㊞</a:t>
          </a:r>
          <a:endParaRPr kumimoji="1" lang="en-US" altLang="ja-JP" sz="1100">
            <a:solidFill>
              <a:srgbClr val="FF0000"/>
            </a:solidFill>
          </a:endParaRPr>
        </a:p>
      </xdr:txBody>
    </xdr:sp>
    <xdr:clientData/>
  </xdr:twoCellAnchor>
  <xdr:twoCellAnchor>
    <xdr:from>
      <xdr:col>16</xdr:col>
      <xdr:colOff>235323</xdr:colOff>
      <xdr:row>19</xdr:row>
      <xdr:rowOff>67235</xdr:rowOff>
    </xdr:from>
    <xdr:to>
      <xdr:col>25</xdr:col>
      <xdr:colOff>47226</xdr:colOff>
      <xdr:row>26</xdr:row>
      <xdr:rowOff>191299</xdr:rowOff>
    </xdr:to>
    <xdr:sp macro="" textlink="">
      <xdr:nvSpPr>
        <xdr:cNvPr id="38" name="テキスト ボックス 37">
          <a:extLst>
            <a:ext uri="{FF2B5EF4-FFF2-40B4-BE49-F238E27FC236}">
              <a16:creationId xmlns:a16="http://schemas.microsoft.com/office/drawing/2014/main" id="{8501DDB6-013A-44EF-AF78-84755EE2CE2A}"/>
            </a:ext>
          </a:extLst>
        </xdr:cNvPr>
        <xdr:cNvSpPr txBox="1"/>
      </xdr:nvSpPr>
      <xdr:spPr>
        <a:xfrm>
          <a:off x="7074273" y="7306235"/>
          <a:ext cx="4279128" cy="1800464"/>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耕作者が違う場合でも、貸し手が同じであれば貸し手側の用紙は同じ用紙に記入できます。</a:t>
          </a:r>
          <a:endParaRPr kumimoji="1" lang="en-US" altLang="ja-JP" sz="2000" b="1">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4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400" b="1">
              <a:solidFill>
                <a:sysClr val="windowText" lastClr="000000"/>
              </a:solidFill>
              <a:latin typeface="ＭＳ ゴシック" panose="020B0609070205080204" pitchFamily="49" charset="-128"/>
              <a:ea typeface="ＭＳ ゴシック" panose="020B0609070205080204" pitchFamily="49" charset="-128"/>
            </a:rPr>
            <a:t>借り手側の用紙は別々になります。</a:t>
          </a:r>
        </a:p>
      </xdr:txBody>
    </xdr:sp>
    <xdr:clientData/>
  </xdr:twoCellAnchor>
  <xdr:twoCellAnchor>
    <xdr:from>
      <xdr:col>0</xdr:col>
      <xdr:colOff>358588</xdr:colOff>
      <xdr:row>23</xdr:row>
      <xdr:rowOff>67235</xdr:rowOff>
    </xdr:from>
    <xdr:to>
      <xdr:col>15</xdr:col>
      <xdr:colOff>135270</xdr:colOff>
      <xdr:row>31</xdr:row>
      <xdr:rowOff>247329</xdr:rowOff>
    </xdr:to>
    <xdr:sp macro="" textlink="">
      <xdr:nvSpPr>
        <xdr:cNvPr id="39" name="テキスト ボックス 38">
          <a:extLst>
            <a:ext uri="{FF2B5EF4-FFF2-40B4-BE49-F238E27FC236}">
              <a16:creationId xmlns:a16="http://schemas.microsoft.com/office/drawing/2014/main" id="{28688692-65E5-47AB-BF5A-D5176208683C}"/>
            </a:ext>
          </a:extLst>
        </xdr:cNvPr>
        <xdr:cNvSpPr txBox="1"/>
      </xdr:nvSpPr>
      <xdr:spPr>
        <a:xfrm>
          <a:off x="358588" y="8296835"/>
          <a:ext cx="6206057" cy="2008894"/>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・土地の相続登記が完了していない場合は、過半数の相続人の署名・捺印をしてください。</a:t>
          </a:r>
          <a:endParaRPr kumimoji="1" lang="en-US" altLang="ja-JP" sz="2000" b="1">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・土地が共有名義になっている場合は、過半数の共有名義人の署名・捺印をしてください。</a:t>
          </a:r>
        </a:p>
      </xdr:txBody>
    </xdr:sp>
    <xdr:clientData/>
  </xdr:twoCellAnchor>
  <xdr:twoCellAnchor>
    <xdr:from>
      <xdr:col>31</xdr:col>
      <xdr:colOff>224118</xdr:colOff>
      <xdr:row>16</xdr:row>
      <xdr:rowOff>1</xdr:rowOff>
    </xdr:from>
    <xdr:to>
      <xdr:col>31</xdr:col>
      <xdr:colOff>235324</xdr:colOff>
      <xdr:row>18</xdr:row>
      <xdr:rowOff>11206</xdr:rowOff>
    </xdr:to>
    <xdr:cxnSp macro="">
      <xdr:nvCxnSpPr>
        <xdr:cNvPr id="40" name="直線矢印コネクタ 39">
          <a:extLst>
            <a:ext uri="{FF2B5EF4-FFF2-40B4-BE49-F238E27FC236}">
              <a16:creationId xmlns:a16="http://schemas.microsoft.com/office/drawing/2014/main" id="{3EFC822E-73BD-4B11-B4FD-B33DDD5AB9EE}"/>
            </a:ext>
          </a:extLst>
        </xdr:cNvPr>
        <xdr:cNvCxnSpPr/>
      </xdr:nvCxnSpPr>
      <xdr:spPr>
        <a:xfrm flipV="1">
          <a:off x="13949643" y="6105526"/>
          <a:ext cx="11206" cy="868455"/>
        </a:xfrm>
        <a:prstGeom prst="straightConnector1">
          <a:avLst/>
        </a:prstGeom>
        <a:ln w="38100">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190500</xdr:colOff>
      <xdr:row>16</xdr:row>
      <xdr:rowOff>145677</xdr:rowOff>
    </xdr:from>
    <xdr:to>
      <xdr:col>30</xdr:col>
      <xdr:colOff>258535</xdr:colOff>
      <xdr:row>18</xdr:row>
      <xdr:rowOff>56030</xdr:rowOff>
    </xdr:to>
    <xdr:sp macro="" textlink="">
      <xdr:nvSpPr>
        <xdr:cNvPr id="41" name="テキスト ボックス 40">
          <a:extLst>
            <a:ext uri="{FF2B5EF4-FFF2-40B4-BE49-F238E27FC236}">
              <a16:creationId xmlns:a16="http://schemas.microsoft.com/office/drawing/2014/main" id="{7D0D5FFA-EAD8-4DB4-AFC4-7A6D3525F519}"/>
            </a:ext>
          </a:extLst>
        </xdr:cNvPr>
        <xdr:cNvSpPr txBox="1"/>
      </xdr:nvSpPr>
      <xdr:spPr>
        <a:xfrm>
          <a:off x="7029450" y="6251202"/>
          <a:ext cx="6678385" cy="767603"/>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耕作者と話し合って期間と金額を決めてください。</a:t>
          </a:r>
        </a:p>
      </xdr:txBody>
    </xdr:sp>
    <xdr:clientData/>
  </xdr:twoCellAnchor>
  <xdr:twoCellAnchor>
    <xdr:from>
      <xdr:col>23</xdr:col>
      <xdr:colOff>122465</xdr:colOff>
      <xdr:row>1</xdr:row>
      <xdr:rowOff>108858</xdr:rowOff>
    </xdr:from>
    <xdr:to>
      <xdr:col>31</xdr:col>
      <xdr:colOff>272143</xdr:colOff>
      <xdr:row>2</xdr:row>
      <xdr:rowOff>372996</xdr:rowOff>
    </xdr:to>
    <xdr:sp macro="" textlink="">
      <xdr:nvSpPr>
        <xdr:cNvPr id="42" name="テキスト ボックス 41">
          <a:extLst>
            <a:ext uri="{FF2B5EF4-FFF2-40B4-BE49-F238E27FC236}">
              <a16:creationId xmlns:a16="http://schemas.microsoft.com/office/drawing/2014/main" id="{A000E200-AEBE-4BD1-AB8A-4CEDE5EB7A72}"/>
            </a:ext>
          </a:extLst>
        </xdr:cNvPr>
        <xdr:cNvSpPr txBox="1"/>
      </xdr:nvSpPr>
      <xdr:spPr>
        <a:xfrm>
          <a:off x="10590440" y="623208"/>
          <a:ext cx="3407228" cy="778488"/>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必ず押印（又は自署）</a:t>
          </a:r>
        </a:p>
      </xdr:txBody>
    </xdr:sp>
    <xdr:clientData/>
  </xdr:twoCellAnchor>
  <xdr:twoCellAnchor>
    <xdr:from>
      <xdr:col>18</xdr:col>
      <xdr:colOff>340177</xdr:colOff>
      <xdr:row>59</xdr:row>
      <xdr:rowOff>208188</xdr:rowOff>
    </xdr:from>
    <xdr:to>
      <xdr:col>34</xdr:col>
      <xdr:colOff>68035</xdr:colOff>
      <xdr:row>64</xdr:row>
      <xdr:rowOff>40819</xdr:rowOff>
    </xdr:to>
    <xdr:sp macro="" textlink="">
      <xdr:nvSpPr>
        <xdr:cNvPr id="43" name="テキスト ボックス 42">
          <a:extLst>
            <a:ext uri="{FF2B5EF4-FFF2-40B4-BE49-F238E27FC236}">
              <a16:creationId xmlns:a16="http://schemas.microsoft.com/office/drawing/2014/main" id="{2235B0EF-4497-4473-818A-A684D7B11C35}"/>
            </a:ext>
          </a:extLst>
        </xdr:cNvPr>
        <xdr:cNvSpPr txBox="1"/>
      </xdr:nvSpPr>
      <xdr:spPr>
        <a:xfrm>
          <a:off x="8360227" y="17000763"/>
          <a:ext cx="6490608" cy="1766206"/>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水道料金の負担など契約に関する備考等につきましては、別表２に記入してください。</a:t>
          </a:r>
          <a:endParaRPr kumimoji="1" lang="en-US" altLang="ja-JP" sz="20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54428</xdr:colOff>
      <xdr:row>0</xdr:row>
      <xdr:rowOff>54429</xdr:rowOff>
    </xdr:from>
    <xdr:to>
      <xdr:col>6</xdr:col>
      <xdr:colOff>415018</xdr:colOff>
      <xdr:row>1</xdr:row>
      <xdr:rowOff>77109</xdr:rowOff>
    </xdr:to>
    <xdr:sp macro="" textlink="">
      <xdr:nvSpPr>
        <xdr:cNvPr id="44" name="テキスト ボックス 43">
          <a:extLst>
            <a:ext uri="{FF2B5EF4-FFF2-40B4-BE49-F238E27FC236}">
              <a16:creationId xmlns:a16="http://schemas.microsoft.com/office/drawing/2014/main" id="{280BF496-E0B3-4F35-9265-5F0DEB177E54}"/>
            </a:ext>
          </a:extLst>
        </xdr:cNvPr>
        <xdr:cNvSpPr txBox="1"/>
      </xdr:nvSpPr>
      <xdr:spPr>
        <a:xfrm>
          <a:off x="1340303" y="54429"/>
          <a:ext cx="1646465" cy="537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twoCellAnchor>
    <xdr:from>
      <xdr:col>28</xdr:col>
      <xdr:colOff>367394</xdr:colOff>
      <xdr:row>17</xdr:row>
      <xdr:rowOff>394608</xdr:rowOff>
    </xdr:from>
    <xdr:to>
      <xdr:col>36</xdr:col>
      <xdr:colOff>136873</xdr:colOff>
      <xdr:row>30</xdr:row>
      <xdr:rowOff>64034</xdr:rowOff>
    </xdr:to>
    <xdr:sp macro="" textlink="">
      <xdr:nvSpPr>
        <xdr:cNvPr id="45" name="テキスト ボックス 44">
          <a:extLst>
            <a:ext uri="{FF2B5EF4-FFF2-40B4-BE49-F238E27FC236}">
              <a16:creationId xmlns:a16="http://schemas.microsoft.com/office/drawing/2014/main" id="{E167B6DB-28C0-48BC-8058-E9A17CA602F9}"/>
            </a:ext>
          </a:extLst>
        </xdr:cNvPr>
        <xdr:cNvSpPr txBox="1"/>
      </xdr:nvSpPr>
      <xdr:spPr>
        <a:xfrm>
          <a:off x="13035644" y="6928758"/>
          <a:ext cx="2436479" cy="2965076"/>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物納</a:t>
          </a:r>
          <a:r>
            <a:rPr kumimoji="1" lang="en-US" altLang="ja-JP" sz="20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米・現金</a:t>
          </a:r>
          <a:r>
            <a:rPr kumimoji="1" lang="en-US" altLang="ja-JP" sz="20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は別紙申出書があるので農業委員会まで来庁またはご連絡ください。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rage01\&#12304;&#20849;&#26377;&#65306;&#26360;&#39006;&#12305;&#36786;&#26989;&#22996;&#21729;&#20250;&#20107;&#21209;&#23616;\&#21033;&#29992;&#27177;&#35373;&#23450;&#38306;&#20418;\01&#12288;&#21033;&#29992;&#27177;&#35373;&#23450;&#65288;&#20844;&#21578;&#29992;&#65289;\&#9733;&#30003;&#20986;&#26360;&#27096;&#24335;\&#26032;&#27096;&#24335;&#65288;R7.4.1&#65289;\03_nouchi_forPromo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CSV作成"/>
      <sheetName val="エラー"/>
      <sheetName val="耕作者営農情報"/>
      <sheetName val="入力シート（4号）"/>
      <sheetName val="ﾁｪｯｸﾘｽﾄ"/>
      <sheetName val="提出書類一覧"/>
      <sheetName val="年間スケ（促進）"/>
      <sheetName val="促進計画（出し手）"/>
      <sheetName val="促進計画（受け手）"/>
      <sheetName val="適格法人"/>
      <sheetName val="他法人"/>
      <sheetName val="適格法人の証明"/>
      <sheetName val="要請書（旧3号対応）"/>
      <sheetName val="要請書（新3号対応）"/>
      <sheetName val="意見書（旧3号対応）"/>
      <sheetName val="意見書（新3号対応）"/>
      <sheetName val="様式4号"/>
      <sheetName val="4号別紙"/>
      <sheetName val="口座収集通知文（貸手用）"/>
      <sheetName val="口座振込依頼書"/>
      <sheetName val="口座収集通知文（借手用）"/>
      <sheetName val="賃料お知らせ "/>
      <sheetName val="ワークシート"/>
      <sheetName val="採番シート"/>
      <sheetName val="ワークシート（4号）"/>
      <sheetName val="郵便番号マス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A2"/>
          <cell r="B2" t="str">
            <v/>
          </cell>
          <cell r="C2" t="str">
            <v/>
          </cell>
          <cell r="D2"/>
          <cell r="E2" t="str">
            <v/>
          </cell>
          <cell r="F2" t="str">
            <v/>
          </cell>
        </row>
        <row r="3">
          <cell r="A3"/>
          <cell r="B3" t="str">
            <v/>
          </cell>
          <cell r="C3" t="str">
            <v/>
          </cell>
          <cell r="D3"/>
          <cell r="E3" t="str">
            <v/>
          </cell>
          <cell r="F3" t="str">
            <v/>
          </cell>
        </row>
        <row r="4">
          <cell r="A4"/>
          <cell r="B4" t="str">
            <v/>
          </cell>
          <cell r="C4" t="str">
            <v/>
          </cell>
          <cell r="D4"/>
          <cell r="E4" t="str">
            <v/>
          </cell>
          <cell r="F4" t="str">
            <v/>
          </cell>
        </row>
        <row r="5">
          <cell r="A5"/>
          <cell r="B5" t="str">
            <v/>
          </cell>
          <cell r="C5" t="str">
            <v/>
          </cell>
          <cell r="D5"/>
          <cell r="E5" t="str">
            <v/>
          </cell>
          <cell r="F5" t="str">
            <v/>
          </cell>
        </row>
        <row r="6">
          <cell r="A6"/>
          <cell r="B6" t="str">
            <v/>
          </cell>
          <cell r="C6" t="str">
            <v/>
          </cell>
          <cell r="D6"/>
          <cell r="E6" t="str">
            <v/>
          </cell>
          <cell r="F6" t="str">
            <v/>
          </cell>
        </row>
        <row r="7">
          <cell r="A7"/>
          <cell r="B7" t="str">
            <v/>
          </cell>
          <cell r="C7" t="str">
            <v/>
          </cell>
          <cell r="D7"/>
          <cell r="E7" t="str">
            <v/>
          </cell>
          <cell r="F7" t="str">
            <v/>
          </cell>
        </row>
        <row r="8">
          <cell r="A8"/>
          <cell r="B8" t="str">
            <v/>
          </cell>
          <cell r="C8" t="str">
            <v/>
          </cell>
          <cell r="D8"/>
          <cell r="E8" t="str">
            <v/>
          </cell>
          <cell r="F8" t="str">
            <v/>
          </cell>
        </row>
        <row r="9">
          <cell r="A9"/>
          <cell r="B9" t="str">
            <v/>
          </cell>
          <cell r="C9" t="str">
            <v/>
          </cell>
          <cell r="D9"/>
          <cell r="E9" t="str">
            <v/>
          </cell>
          <cell r="F9" t="str">
            <v/>
          </cell>
        </row>
        <row r="10">
          <cell r="A10"/>
          <cell r="B10" t="str">
            <v/>
          </cell>
          <cell r="C10" t="str">
            <v/>
          </cell>
          <cell r="D10"/>
          <cell r="E10" t="str">
            <v/>
          </cell>
          <cell r="F10" t="str">
            <v/>
          </cell>
        </row>
        <row r="11">
          <cell r="A11"/>
          <cell r="B11" t="str">
            <v/>
          </cell>
          <cell r="C11" t="str">
            <v/>
          </cell>
          <cell r="D11"/>
          <cell r="E11" t="str">
            <v/>
          </cell>
          <cell r="F11" t="str">
            <v/>
          </cell>
        </row>
        <row r="12">
          <cell r="A12"/>
          <cell r="B12" t="str">
            <v/>
          </cell>
          <cell r="C12" t="str">
            <v/>
          </cell>
          <cell r="D12"/>
          <cell r="E12" t="str">
            <v/>
          </cell>
          <cell r="F12" t="str">
            <v/>
          </cell>
        </row>
        <row r="13">
          <cell r="A13"/>
          <cell r="B13" t="str">
            <v/>
          </cell>
          <cell r="C13" t="str">
            <v/>
          </cell>
          <cell r="D13"/>
          <cell r="E13" t="str">
            <v/>
          </cell>
          <cell r="F13" t="str">
            <v/>
          </cell>
        </row>
        <row r="14">
          <cell r="A14"/>
          <cell r="B14" t="str">
            <v/>
          </cell>
          <cell r="C14" t="str">
            <v/>
          </cell>
          <cell r="D14"/>
          <cell r="E14" t="str">
            <v/>
          </cell>
          <cell r="F14" t="str">
            <v/>
          </cell>
        </row>
        <row r="15">
          <cell r="A15"/>
          <cell r="B15" t="str">
            <v/>
          </cell>
          <cell r="C15" t="str">
            <v/>
          </cell>
          <cell r="D15"/>
          <cell r="E15" t="str">
            <v/>
          </cell>
          <cell r="F15" t="str">
            <v/>
          </cell>
        </row>
        <row r="16">
          <cell r="A16"/>
          <cell r="B16" t="str">
            <v/>
          </cell>
          <cell r="C16" t="str">
            <v/>
          </cell>
          <cell r="D16"/>
          <cell r="E16" t="str">
            <v/>
          </cell>
          <cell r="F16" t="str">
            <v/>
          </cell>
        </row>
        <row r="17">
          <cell r="A17"/>
          <cell r="B17" t="str">
            <v/>
          </cell>
          <cell r="C17" t="str">
            <v/>
          </cell>
          <cell r="D17"/>
          <cell r="E17" t="str">
            <v/>
          </cell>
          <cell r="F17" t="str">
            <v/>
          </cell>
        </row>
        <row r="18">
          <cell r="A18"/>
          <cell r="B18" t="str">
            <v/>
          </cell>
          <cell r="C18" t="str">
            <v/>
          </cell>
          <cell r="D18"/>
          <cell r="E18" t="str">
            <v/>
          </cell>
          <cell r="F18" t="str">
            <v/>
          </cell>
        </row>
        <row r="19">
          <cell r="A19"/>
          <cell r="B19" t="str">
            <v/>
          </cell>
          <cell r="C19" t="str">
            <v/>
          </cell>
          <cell r="D19"/>
          <cell r="E19" t="str">
            <v/>
          </cell>
          <cell r="F19" t="str">
            <v/>
          </cell>
        </row>
        <row r="20">
          <cell r="A20"/>
          <cell r="B20" t="str">
            <v/>
          </cell>
          <cell r="C20" t="str">
            <v/>
          </cell>
          <cell r="D20"/>
          <cell r="E20" t="str">
            <v/>
          </cell>
          <cell r="F20" t="str">
            <v/>
          </cell>
        </row>
        <row r="21">
          <cell r="A21"/>
          <cell r="B21" t="str">
            <v/>
          </cell>
          <cell r="C21" t="str">
            <v/>
          </cell>
          <cell r="D21"/>
          <cell r="E21" t="str">
            <v/>
          </cell>
          <cell r="F21" t="str">
            <v/>
          </cell>
        </row>
        <row r="22">
          <cell r="A22"/>
          <cell r="B22" t="str">
            <v/>
          </cell>
          <cell r="C22" t="str">
            <v/>
          </cell>
          <cell r="D22"/>
          <cell r="E22" t="str">
            <v/>
          </cell>
          <cell r="F22" t="str">
            <v/>
          </cell>
        </row>
        <row r="23">
          <cell r="A23"/>
          <cell r="B23" t="str">
            <v/>
          </cell>
          <cell r="C23" t="str">
            <v/>
          </cell>
          <cell r="D23"/>
          <cell r="E23" t="str">
            <v/>
          </cell>
          <cell r="F23" t="str">
            <v/>
          </cell>
        </row>
        <row r="24">
          <cell r="A24"/>
          <cell r="B24" t="str">
            <v/>
          </cell>
          <cell r="C24" t="str">
            <v/>
          </cell>
          <cell r="D24"/>
          <cell r="E24" t="str">
            <v/>
          </cell>
          <cell r="F24" t="str">
            <v/>
          </cell>
        </row>
        <row r="25">
          <cell r="A25"/>
          <cell r="B25" t="str">
            <v/>
          </cell>
          <cell r="C25" t="str">
            <v/>
          </cell>
          <cell r="D25"/>
          <cell r="E25" t="str">
            <v/>
          </cell>
          <cell r="F25" t="str">
            <v/>
          </cell>
        </row>
        <row r="26">
          <cell r="A26"/>
          <cell r="B26" t="str">
            <v/>
          </cell>
          <cell r="C26" t="str">
            <v/>
          </cell>
          <cell r="D26"/>
          <cell r="E26" t="str">
            <v/>
          </cell>
          <cell r="F26" t="str">
            <v/>
          </cell>
        </row>
        <row r="27">
          <cell r="A27"/>
          <cell r="B27" t="str">
            <v/>
          </cell>
          <cell r="C27" t="str">
            <v/>
          </cell>
          <cell r="D27"/>
          <cell r="E27" t="str">
            <v/>
          </cell>
          <cell r="F27" t="str">
            <v/>
          </cell>
        </row>
        <row r="28">
          <cell r="A28"/>
          <cell r="B28" t="str">
            <v/>
          </cell>
          <cell r="C28" t="str">
            <v/>
          </cell>
          <cell r="D28"/>
          <cell r="E28" t="str">
            <v/>
          </cell>
          <cell r="F28" t="str">
            <v/>
          </cell>
        </row>
        <row r="29">
          <cell r="A29"/>
          <cell r="B29" t="str">
            <v/>
          </cell>
          <cell r="C29" t="str">
            <v/>
          </cell>
          <cell r="D29"/>
          <cell r="E29" t="str">
            <v/>
          </cell>
          <cell r="F29" t="str">
            <v/>
          </cell>
        </row>
        <row r="30">
          <cell r="A30"/>
          <cell r="B30" t="str">
            <v/>
          </cell>
          <cell r="C30" t="str">
            <v/>
          </cell>
          <cell r="D30"/>
          <cell r="E30" t="str">
            <v/>
          </cell>
          <cell r="F30" t="str">
            <v/>
          </cell>
        </row>
        <row r="31">
          <cell r="A31"/>
          <cell r="B31" t="str">
            <v/>
          </cell>
          <cell r="C31" t="str">
            <v/>
          </cell>
          <cell r="D31"/>
          <cell r="E31" t="str">
            <v/>
          </cell>
          <cell r="F31" t="str">
            <v/>
          </cell>
        </row>
        <row r="32">
          <cell r="A32"/>
          <cell r="B32" t="str">
            <v/>
          </cell>
          <cell r="C32" t="str">
            <v/>
          </cell>
          <cell r="D32"/>
          <cell r="E32" t="str">
            <v/>
          </cell>
          <cell r="F32" t="str">
            <v/>
          </cell>
        </row>
        <row r="33">
          <cell r="A33"/>
          <cell r="B33" t="str">
            <v/>
          </cell>
          <cell r="C33" t="str">
            <v/>
          </cell>
          <cell r="D33"/>
          <cell r="E33" t="str">
            <v/>
          </cell>
          <cell r="F33" t="str">
            <v/>
          </cell>
        </row>
        <row r="34">
          <cell r="A34"/>
          <cell r="B34" t="str">
            <v/>
          </cell>
          <cell r="C34" t="str">
            <v/>
          </cell>
          <cell r="D34"/>
          <cell r="E34" t="str">
            <v/>
          </cell>
          <cell r="F34" t="str">
            <v/>
          </cell>
        </row>
        <row r="35">
          <cell r="A35"/>
          <cell r="B35" t="str">
            <v/>
          </cell>
          <cell r="C35" t="str">
            <v/>
          </cell>
          <cell r="D35"/>
          <cell r="E35" t="str">
            <v/>
          </cell>
          <cell r="F35" t="str">
            <v/>
          </cell>
        </row>
        <row r="36">
          <cell r="A36"/>
          <cell r="B36" t="str">
            <v/>
          </cell>
          <cell r="C36" t="str">
            <v/>
          </cell>
          <cell r="D36"/>
          <cell r="E36" t="str">
            <v/>
          </cell>
          <cell r="F36" t="str">
            <v/>
          </cell>
        </row>
        <row r="37">
          <cell r="A37"/>
          <cell r="B37" t="str">
            <v/>
          </cell>
          <cell r="C37" t="str">
            <v/>
          </cell>
          <cell r="D37"/>
          <cell r="E37" t="str">
            <v/>
          </cell>
          <cell r="F37" t="str">
            <v/>
          </cell>
        </row>
        <row r="38">
          <cell r="A38"/>
          <cell r="B38" t="str">
            <v/>
          </cell>
          <cell r="C38" t="str">
            <v/>
          </cell>
          <cell r="D38"/>
          <cell r="E38" t="str">
            <v/>
          </cell>
          <cell r="F38" t="str">
            <v/>
          </cell>
        </row>
        <row r="39">
          <cell r="A39"/>
          <cell r="B39" t="str">
            <v/>
          </cell>
          <cell r="C39" t="str">
            <v/>
          </cell>
          <cell r="D39"/>
          <cell r="E39" t="str">
            <v/>
          </cell>
          <cell r="F39" t="str">
            <v/>
          </cell>
        </row>
        <row r="40">
          <cell r="A40"/>
          <cell r="B40" t="str">
            <v/>
          </cell>
          <cell r="C40" t="str">
            <v/>
          </cell>
          <cell r="D40"/>
          <cell r="E40" t="str">
            <v/>
          </cell>
          <cell r="F40" t="str">
            <v/>
          </cell>
        </row>
        <row r="41">
          <cell r="A41"/>
          <cell r="B41" t="str">
            <v/>
          </cell>
          <cell r="C41" t="str">
            <v/>
          </cell>
          <cell r="D41"/>
          <cell r="E41" t="str">
            <v/>
          </cell>
          <cell r="F41" t="str">
            <v/>
          </cell>
        </row>
        <row r="42">
          <cell r="A42"/>
          <cell r="B42" t="str">
            <v/>
          </cell>
          <cell r="C42" t="str">
            <v/>
          </cell>
          <cell r="D42"/>
          <cell r="E42" t="str">
            <v/>
          </cell>
          <cell r="F42" t="str">
            <v/>
          </cell>
        </row>
        <row r="43">
          <cell r="A43"/>
          <cell r="B43" t="str">
            <v/>
          </cell>
          <cell r="C43" t="str">
            <v/>
          </cell>
          <cell r="D43"/>
          <cell r="E43" t="str">
            <v/>
          </cell>
          <cell r="F43" t="str">
            <v/>
          </cell>
        </row>
        <row r="44">
          <cell r="A44"/>
          <cell r="B44" t="str">
            <v/>
          </cell>
          <cell r="C44" t="str">
            <v/>
          </cell>
          <cell r="D44"/>
          <cell r="E44" t="str">
            <v/>
          </cell>
          <cell r="F44" t="str">
            <v/>
          </cell>
        </row>
        <row r="45">
          <cell r="A45"/>
          <cell r="B45" t="str">
            <v/>
          </cell>
          <cell r="C45" t="str">
            <v/>
          </cell>
          <cell r="D45"/>
          <cell r="E45" t="str">
            <v/>
          </cell>
          <cell r="F45" t="str">
            <v/>
          </cell>
        </row>
        <row r="46">
          <cell r="A46"/>
          <cell r="B46" t="str">
            <v/>
          </cell>
          <cell r="C46" t="str">
            <v/>
          </cell>
          <cell r="D46"/>
          <cell r="E46" t="str">
            <v/>
          </cell>
          <cell r="F46" t="str">
            <v/>
          </cell>
        </row>
        <row r="47">
          <cell r="A47"/>
          <cell r="B47" t="str">
            <v/>
          </cell>
          <cell r="C47" t="str">
            <v/>
          </cell>
          <cell r="D47"/>
          <cell r="E47" t="str">
            <v/>
          </cell>
          <cell r="F47" t="str">
            <v/>
          </cell>
        </row>
        <row r="48">
          <cell r="A48"/>
          <cell r="B48" t="str">
            <v/>
          </cell>
          <cell r="C48" t="str">
            <v/>
          </cell>
          <cell r="D48"/>
          <cell r="E48" t="str">
            <v/>
          </cell>
          <cell r="F48" t="str">
            <v/>
          </cell>
        </row>
        <row r="49">
          <cell r="A49"/>
          <cell r="B49" t="str">
            <v/>
          </cell>
          <cell r="C49" t="str">
            <v/>
          </cell>
          <cell r="D49"/>
          <cell r="E49" t="str">
            <v/>
          </cell>
          <cell r="F49" t="str">
            <v/>
          </cell>
        </row>
        <row r="50">
          <cell r="A50"/>
          <cell r="B50" t="str">
            <v/>
          </cell>
          <cell r="C50" t="str">
            <v/>
          </cell>
          <cell r="D50"/>
          <cell r="E50" t="str">
            <v/>
          </cell>
          <cell r="F50" t="str">
            <v/>
          </cell>
        </row>
        <row r="51">
          <cell r="A51"/>
          <cell r="B51" t="str">
            <v/>
          </cell>
          <cell r="C51" t="str">
            <v/>
          </cell>
          <cell r="D51"/>
          <cell r="E51" t="str">
            <v/>
          </cell>
          <cell r="F51" t="str">
            <v/>
          </cell>
        </row>
        <row r="52">
          <cell r="A52"/>
          <cell r="B52" t="str">
            <v/>
          </cell>
          <cell r="C52" t="str">
            <v/>
          </cell>
          <cell r="D52"/>
          <cell r="E52" t="str">
            <v/>
          </cell>
          <cell r="F52" t="str">
            <v/>
          </cell>
        </row>
        <row r="53">
          <cell r="A53"/>
          <cell r="B53" t="str">
            <v/>
          </cell>
          <cell r="C53" t="str">
            <v/>
          </cell>
          <cell r="D53"/>
          <cell r="E53" t="str">
            <v/>
          </cell>
          <cell r="F53" t="str">
            <v/>
          </cell>
        </row>
        <row r="54">
          <cell r="A54"/>
          <cell r="B54" t="str">
            <v/>
          </cell>
          <cell r="C54" t="str">
            <v/>
          </cell>
          <cell r="D54"/>
          <cell r="E54" t="str">
            <v/>
          </cell>
          <cell r="F54" t="str">
            <v/>
          </cell>
        </row>
        <row r="55">
          <cell r="A55"/>
          <cell r="B55" t="str">
            <v/>
          </cell>
          <cell r="C55" t="str">
            <v/>
          </cell>
          <cell r="D55"/>
          <cell r="E55" t="str">
            <v/>
          </cell>
          <cell r="F55" t="str">
            <v/>
          </cell>
        </row>
        <row r="56">
          <cell r="A56"/>
          <cell r="B56" t="str">
            <v/>
          </cell>
          <cell r="C56" t="str">
            <v/>
          </cell>
          <cell r="D56"/>
          <cell r="E56" t="str">
            <v/>
          </cell>
          <cell r="F56" t="str">
            <v/>
          </cell>
        </row>
        <row r="57">
          <cell r="A57"/>
          <cell r="B57" t="str">
            <v/>
          </cell>
          <cell r="C57" t="str">
            <v/>
          </cell>
          <cell r="D57"/>
          <cell r="E57" t="str">
            <v/>
          </cell>
          <cell r="F57" t="str">
            <v/>
          </cell>
        </row>
        <row r="58">
          <cell r="A58"/>
          <cell r="B58" t="str">
            <v/>
          </cell>
          <cell r="C58" t="str">
            <v/>
          </cell>
          <cell r="D58"/>
          <cell r="E58" t="str">
            <v/>
          </cell>
          <cell r="F58" t="str">
            <v/>
          </cell>
        </row>
        <row r="59">
          <cell r="A59"/>
          <cell r="B59" t="str">
            <v/>
          </cell>
          <cell r="C59" t="str">
            <v/>
          </cell>
          <cell r="D59"/>
          <cell r="E59" t="str">
            <v/>
          </cell>
          <cell r="F59" t="str">
            <v/>
          </cell>
        </row>
        <row r="60">
          <cell r="A60"/>
          <cell r="B60" t="str">
            <v/>
          </cell>
          <cell r="C60" t="str">
            <v/>
          </cell>
          <cell r="D60"/>
          <cell r="E60" t="str">
            <v/>
          </cell>
          <cell r="F60" t="str">
            <v/>
          </cell>
        </row>
        <row r="61">
          <cell r="A61"/>
          <cell r="B61" t="str">
            <v/>
          </cell>
          <cell r="C61" t="str">
            <v/>
          </cell>
          <cell r="D61"/>
          <cell r="E61" t="str">
            <v/>
          </cell>
          <cell r="F61" t="str">
            <v/>
          </cell>
        </row>
        <row r="62">
          <cell r="A62"/>
          <cell r="B62" t="str">
            <v/>
          </cell>
          <cell r="C62" t="str">
            <v/>
          </cell>
          <cell r="D62"/>
          <cell r="E62" t="str">
            <v/>
          </cell>
          <cell r="F62" t="str">
            <v/>
          </cell>
        </row>
        <row r="63">
          <cell r="A63"/>
          <cell r="B63" t="str">
            <v/>
          </cell>
          <cell r="C63" t="str">
            <v/>
          </cell>
          <cell r="D63"/>
          <cell r="E63" t="str">
            <v/>
          </cell>
          <cell r="F63" t="str">
            <v/>
          </cell>
        </row>
        <row r="64">
          <cell r="A64"/>
          <cell r="B64" t="str">
            <v/>
          </cell>
          <cell r="C64" t="str">
            <v/>
          </cell>
          <cell r="D64"/>
          <cell r="E64" t="str">
            <v/>
          </cell>
          <cell r="F64" t="str">
            <v/>
          </cell>
        </row>
        <row r="65">
          <cell r="A65"/>
          <cell r="B65" t="str">
            <v/>
          </cell>
          <cell r="C65" t="str">
            <v/>
          </cell>
          <cell r="D65"/>
          <cell r="E65" t="str">
            <v/>
          </cell>
          <cell r="F65" t="str">
            <v/>
          </cell>
        </row>
        <row r="66">
          <cell r="A66"/>
          <cell r="B66" t="str">
            <v/>
          </cell>
          <cell r="C66" t="str">
            <v/>
          </cell>
          <cell r="D66"/>
          <cell r="E66" t="str">
            <v/>
          </cell>
          <cell r="F66" t="str">
            <v/>
          </cell>
        </row>
        <row r="67">
          <cell r="A67"/>
          <cell r="B67" t="str">
            <v/>
          </cell>
          <cell r="C67" t="str">
            <v/>
          </cell>
          <cell r="D67"/>
          <cell r="E67" t="str">
            <v/>
          </cell>
          <cell r="F67" t="str">
            <v/>
          </cell>
        </row>
        <row r="68">
          <cell r="A68"/>
          <cell r="B68" t="str">
            <v/>
          </cell>
          <cell r="C68" t="str">
            <v/>
          </cell>
          <cell r="D68"/>
          <cell r="E68" t="str">
            <v/>
          </cell>
          <cell r="F68" t="str">
            <v/>
          </cell>
        </row>
        <row r="69">
          <cell r="A69"/>
          <cell r="B69" t="str">
            <v/>
          </cell>
          <cell r="C69" t="str">
            <v/>
          </cell>
          <cell r="D69"/>
          <cell r="E69" t="str">
            <v/>
          </cell>
          <cell r="F69" t="str">
            <v/>
          </cell>
        </row>
        <row r="70">
          <cell r="A70"/>
          <cell r="B70" t="str">
            <v/>
          </cell>
          <cell r="C70" t="str">
            <v/>
          </cell>
          <cell r="D70"/>
          <cell r="E70" t="str">
            <v/>
          </cell>
          <cell r="F70" t="str">
            <v/>
          </cell>
        </row>
        <row r="71">
          <cell r="A71"/>
          <cell r="B71" t="str">
            <v/>
          </cell>
          <cell r="C71" t="str">
            <v/>
          </cell>
          <cell r="D71"/>
          <cell r="E71" t="str">
            <v/>
          </cell>
          <cell r="F71" t="str">
            <v/>
          </cell>
        </row>
        <row r="72">
          <cell r="A72"/>
          <cell r="B72" t="str">
            <v/>
          </cell>
          <cell r="C72" t="str">
            <v/>
          </cell>
          <cell r="D72"/>
          <cell r="E72" t="str">
            <v/>
          </cell>
          <cell r="F72" t="str">
            <v/>
          </cell>
        </row>
        <row r="73">
          <cell r="A73"/>
          <cell r="B73" t="str">
            <v/>
          </cell>
          <cell r="C73" t="str">
            <v/>
          </cell>
          <cell r="D73"/>
          <cell r="E73" t="str">
            <v/>
          </cell>
          <cell r="F73" t="str">
            <v/>
          </cell>
        </row>
        <row r="74">
          <cell r="A74"/>
          <cell r="B74" t="str">
            <v/>
          </cell>
          <cell r="C74" t="str">
            <v/>
          </cell>
          <cell r="D74"/>
          <cell r="E74" t="str">
            <v/>
          </cell>
          <cell r="F74" t="str">
            <v/>
          </cell>
        </row>
        <row r="75">
          <cell r="A75"/>
          <cell r="B75" t="str">
            <v/>
          </cell>
          <cell r="C75" t="str">
            <v/>
          </cell>
          <cell r="D75"/>
          <cell r="E75" t="str">
            <v/>
          </cell>
          <cell r="F75" t="str">
            <v/>
          </cell>
        </row>
        <row r="76">
          <cell r="A76"/>
          <cell r="B76" t="str">
            <v/>
          </cell>
          <cell r="C76" t="str">
            <v/>
          </cell>
          <cell r="D76"/>
          <cell r="E76" t="str">
            <v/>
          </cell>
          <cell r="F76" t="str">
            <v/>
          </cell>
        </row>
        <row r="77">
          <cell r="A77"/>
          <cell r="B77" t="str">
            <v/>
          </cell>
          <cell r="C77" t="str">
            <v/>
          </cell>
          <cell r="D77"/>
          <cell r="E77" t="str">
            <v/>
          </cell>
          <cell r="F77" t="str">
            <v/>
          </cell>
        </row>
        <row r="78">
          <cell r="A78"/>
          <cell r="B78" t="str">
            <v/>
          </cell>
          <cell r="C78" t="str">
            <v/>
          </cell>
          <cell r="D78"/>
          <cell r="E78" t="str">
            <v/>
          </cell>
          <cell r="F78" t="str">
            <v/>
          </cell>
        </row>
        <row r="79">
          <cell r="A79"/>
          <cell r="B79" t="str">
            <v/>
          </cell>
          <cell r="C79" t="str">
            <v/>
          </cell>
          <cell r="D79"/>
          <cell r="E79" t="str">
            <v/>
          </cell>
          <cell r="F79" t="str">
            <v/>
          </cell>
        </row>
        <row r="80">
          <cell r="A80"/>
          <cell r="B80" t="str">
            <v/>
          </cell>
          <cell r="C80" t="str">
            <v/>
          </cell>
          <cell r="D80"/>
          <cell r="E80" t="str">
            <v/>
          </cell>
          <cell r="F80" t="str">
            <v/>
          </cell>
        </row>
        <row r="81">
          <cell r="A81"/>
          <cell r="B81" t="str">
            <v/>
          </cell>
          <cell r="C81" t="str">
            <v/>
          </cell>
          <cell r="D81"/>
          <cell r="E81" t="str">
            <v/>
          </cell>
          <cell r="F81" t="str">
            <v/>
          </cell>
        </row>
        <row r="82">
          <cell r="A82"/>
          <cell r="B82" t="str">
            <v/>
          </cell>
          <cell r="C82" t="str">
            <v/>
          </cell>
          <cell r="D82"/>
          <cell r="E82" t="str">
            <v/>
          </cell>
          <cell r="F82" t="str">
            <v/>
          </cell>
        </row>
        <row r="83">
          <cell r="A83"/>
          <cell r="B83" t="str">
            <v/>
          </cell>
          <cell r="C83" t="str">
            <v/>
          </cell>
          <cell r="D83"/>
          <cell r="E83" t="str">
            <v/>
          </cell>
          <cell r="F83" t="str">
            <v/>
          </cell>
        </row>
        <row r="84">
          <cell r="A84"/>
          <cell r="B84" t="str">
            <v/>
          </cell>
          <cell r="C84" t="str">
            <v/>
          </cell>
          <cell r="D84"/>
          <cell r="E84" t="str">
            <v/>
          </cell>
          <cell r="F84" t="str">
            <v/>
          </cell>
        </row>
        <row r="85">
          <cell r="A85"/>
          <cell r="B85" t="str">
            <v/>
          </cell>
          <cell r="C85" t="str">
            <v/>
          </cell>
          <cell r="D85"/>
          <cell r="E85" t="str">
            <v/>
          </cell>
          <cell r="F85" t="str">
            <v/>
          </cell>
        </row>
        <row r="86">
          <cell r="A86"/>
          <cell r="B86" t="str">
            <v/>
          </cell>
          <cell r="C86" t="str">
            <v/>
          </cell>
          <cell r="D86"/>
          <cell r="E86" t="str">
            <v/>
          </cell>
          <cell r="F86" t="str">
            <v/>
          </cell>
        </row>
        <row r="87">
          <cell r="A87"/>
          <cell r="B87" t="str">
            <v/>
          </cell>
          <cell r="C87" t="str">
            <v/>
          </cell>
          <cell r="D87"/>
          <cell r="E87" t="str">
            <v/>
          </cell>
          <cell r="F87" t="str">
            <v/>
          </cell>
        </row>
        <row r="88">
          <cell r="A88"/>
          <cell r="B88" t="str">
            <v/>
          </cell>
          <cell r="C88" t="str">
            <v/>
          </cell>
          <cell r="D88"/>
          <cell r="E88" t="str">
            <v/>
          </cell>
          <cell r="F88" t="str">
            <v/>
          </cell>
        </row>
        <row r="89">
          <cell r="A89"/>
          <cell r="B89" t="str">
            <v/>
          </cell>
          <cell r="C89" t="str">
            <v/>
          </cell>
          <cell r="D89"/>
          <cell r="E89" t="str">
            <v/>
          </cell>
          <cell r="F89" t="str">
            <v/>
          </cell>
        </row>
        <row r="90">
          <cell r="A90"/>
          <cell r="B90" t="str">
            <v/>
          </cell>
          <cell r="C90" t="str">
            <v/>
          </cell>
          <cell r="D90"/>
          <cell r="E90" t="str">
            <v/>
          </cell>
          <cell r="F90" t="str">
            <v/>
          </cell>
        </row>
        <row r="91">
          <cell r="A91"/>
          <cell r="B91" t="str">
            <v/>
          </cell>
          <cell r="C91" t="str">
            <v/>
          </cell>
          <cell r="D91"/>
          <cell r="E91" t="str">
            <v/>
          </cell>
          <cell r="F91" t="str">
            <v/>
          </cell>
        </row>
        <row r="92">
          <cell r="A92"/>
          <cell r="B92" t="str">
            <v/>
          </cell>
          <cell r="C92" t="str">
            <v/>
          </cell>
          <cell r="D92"/>
          <cell r="E92" t="str">
            <v/>
          </cell>
          <cell r="F92" t="str">
            <v/>
          </cell>
        </row>
        <row r="93">
          <cell r="A93"/>
          <cell r="B93" t="str">
            <v/>
          </cell>
          <cell r="C93" t="str">
            <v/>
          </cell>
          <cell r="D93"/>
          <cell r="E93" t="str">
            <v/>
          </cell>
          <cell r="F93" t="str">
            <v/>
          </cell>
        </row>
        <row r="94">
          <cell r="A94"/>
          <cell r="B94" t="str">
            <v/>
          </cell>
          <cell r="C94" t="str">
            <v/>
          </cell>
          <cell r="D94"/>
          <cell r="E94" t="str">
            <v/>
          </cell>
          <cell r="F94" t="str">
            <v/>
          </cell>
        </row>
        <row r="95">
          <cell r="A95"/>
          <cell r="B95" t="str">
            <v/>
          </cell>
          <cell r="C95" t="str">
            <v/>
          </cell>
          <cell r="D95"/>
          <cell r="E95" t="str">
            <v/>
          </cell>
          <cell r="F95" t="str">
            <v/>
          </cell>
        </row>
        <row r="96">
          <cell r="A96"/>
          <cell r="B96" t="str">
            <v/>
          </cell>
          <cell r="C96" t="str">
            <v/>
          </cell>
          <cell r="D96"/>
          <cell r="E96" t="str">
            <v/>
          </cell>
          <cell r="F96" t="str">
            <v/>
          </cell>
        </row>
        <row r="97">
          <cell r="A97"/>
          <cell r="B97" t="str">
            <v/>
          </cell>
          <cell r="C97" t="str">
            <v/>
          </cell>
          <cell r="D97"/>
          <cell r="E97" t="str">
            <v/>
          </cell>
          <cell r="F97" t="str">
            <v/>
          </cell>
        </row>
        <row r="98">
          <cell r="A98"/>
          <cell r="B98" t="str">
            <v/>
          </cell>
          <cell r="C98" t="str">
            <v/>
          </cell>
          <cell r="D98"/>
          <cell r="E98" t="str">
            <v/>
          </cell>
          <cell r="F98" t="str">
            <v/>
          </cell>
        </row>
        <row r="99">
          <cell r="A99"/>
          <cell r="B99" t="str">
            <v/>
          </cell>
          <cell r="C99" t="str">
            <v/>
          </cell>
          <cell r="D99"/>
          <cell r="E99" t="str">
            <v/>
          </cell>
          <cell r="F99" t="str">
            <v/>
          </cell>
        </row>
        <row r="100">
          <cell r="A100"/>
          <cell r="B100" t="str">
            <v/>
          </cell>
          <cell r="C100" t="str">
            <v/>
          </cell>
          <cell r="D100"/>
          <cell r="E100" t="str">
            <v/>
          </cell>
          <cell r="F100" t="str">
            <v/>
          </cell>
        </row>
        <row r="101">
          <cell r="A101"/>
          <cell r="B101" t="str">
            <v/>
          </cell>
          <cell r="C101" t="str">
            <v/>
          </cell>
          <cell r="D101"/>
          <cell r="E101" t="str">
            <v/>
          </cell>
          <cell r="F101" t="str">
            <v/>
          </cell>
        </row>
        <row r="102">
          <cell r="A102"/>
          <cell r="B102" t="str">
            <v/>
          </cell>
          <cell r="C102" t="str">
            <v/>
          </cell>
          <cell r="D102"/>
          <cell r="E102" t="str">
            <v/>
          </cell>
          <cell r="F102" t="str">
            <v/>
          </cell>
        </row>
        <row r="103">
          <cell r="A103"/>
          <cell r="B103" t="str">
            <v/>
          </cell>
          <cell r="C103" t="str">
            <v/>
          </cell>
          <cell r="D103"/>
          <cell r="E103" t="str">
            <v/>
          </cell>
          <cell r="F103" t="str">
            <v/>
          </cell>
        </row>
        <row r="104">
          <cell r="A104"/>
          <cell r="B104" t="str">
            <v/>
          </cell>
          <cell r="C104" t="str">
            <v/>
          </cell>
          <cell r="D104"/>
          <cell r="E104" t="str">
            <v/>
          </cell>
          <cell r="F104" t="str">
            <v/>
          </cell>
        </row>
        <row r="105">
          <cell r="A105"/>
          <cell r="B105" t="str">
            <v/>
          </cell>
          <cell r="C105" t="str">
            <v/>
          </cell>
          <cell r="D105"/>
          <cell r="E105" t="str">
            <v/>
          </cell>
          <cell r="F105" t="str">
            <v/>
          </cell>
        </row>
        <row r="106">
          <cell r="A106"/>
          <cell r="B106" t="str">
            <v/>
          </cell>
          <cell r="C106" t="str">
            <v/>
          </cell>
          <cell r="D106"/>
          <cell r="E106" t="str">
            <v/>
          </cell>
          <cell r="F106" t="str">
            <v/>
          </cell>
        </row>
        <row r="107">
          <cell r="A107"/>
          <cell r="B107" t="str">
            <v/>
          </cell>
          <cell r="C107" t="str">
            <v/>
          </cell>
          <cell r="D107"/>
          <cell r="E107" t="str">
            <v/>
          </cell>
          <cell r="F107" t="str">
            <v/>
          </cell>
        </row>
        <row r="108">
          <cell r="A108"/>
          <cell r="B108" t="str">
            <v/>
          </cell>
          <cell r="C108" t="str">
            <v/>
          </cell>
          <cell r="D108"/>
          <cell r="E108" t="str">
            <v/>
          </cell>
          <cell r="F108" t="str">
            <v/>
          </cell>
        </row>
        <row r="109">
          <cell r="A109"/>
          <cell r="B109" t="str">
            <v/>
          </cell>
          <cell r="C109" t="str">
            <v/>
          </cell>
          <cell r="D109"/>
          <cell r="E109" t="str">
            <v/>
          </cell>
          <cell r="F109" t="str">
            <v/>
          </cell>
        </row>
        <row r="110">
          <cell r="A110"/>
          <cell r="B110" t="str">
            <v/>
          </cell>
          <cell r="C110" t="str">
            <v/>
          </cell>
          <cell r="D110"/>
          <cell r="E110" t="str">
            <v/>
          </cell>
          <cell r="F110" t="str">
            <v/>
          </cell>
        </row>
        <row r="111">
          <cell r="A111"/>
          <cell r="B111" t="str">
            <v/>
          </cell>
          <cell r="C111" t="str">
            <v/>
          </cell>
          <cell r="D111"/>
          <cell r="E111" t="str">
            <v/>
          </cell>
          <cell r="F111" t="str">
            <v/>
          </cell>
        </row>
        <row r="112">
          <cell r="A112"/>
          <cell r="B112" t="str">
            <v/>
          </cell>
          <cell r="C112" t="str">
            <v/>
          </cell>
          <cell r="D112"/>
          <cell r="E112" t="str">
            <v/>
          </cell>
          <cell r="F112" t="str">
            <v/>
          </cell>
        </row>
        <row r="113">
          <cell r="A113"/>
          <cell r="B113" t="str">
            <v/>
          </cell>
          <cell r="C113" t="str">
            <v/>
          </cell>
          <cell r="D113"/>
          <cell r="E113" t="str">
            <v/>
          </cell>
          <cell r="F113" t="str">
            <v/>
          </cell>
        </row>
        <row r="114">
          <cell r="A114"/>
          <cell r="B114" t="str">
            <v/>
          </cell>
          <cell r="C114" t="str">
            <v/>
          </cell>
          <cell r="D114"/>
          <cell r="E114" t="str">
            <v/>
          </cell>
          <cell r="F114" t="str">
            <v/>
          </cell>
        </row>
        <row r="115">
          <cell r="A115"/>
          <cell r="B115" t="str">
            <v/>
          </cell>
          <cell r="C115" t="str">
            <v/>
          </cell>
          <cell r="D115"/>
          <cell r="E115" t="str">
            <v/>
          </cell>
          <cell r="F115" t="str">
            <v/>
          </cell>
        </row>
        <row r="116">
          <cell r="A116"/>
          <cell r="B116" t="str">
            <v/>
          </cell>
          <cell r="C116" t="str">
            <v/>
          </cell>
          <cell r="D116"/>
          <cell r="E116" t="str">
            <v/>
          </cell>
          <cell r="F116" t="str">
            <v/>
          </cell>
        </row>
        <row r="117">
          <cell r="A117"/>
          <cell r="B117" t="str">
            <v/>
          </cell>
          <cell r="C117" t="str">
            <v/>
          </cell>
          <cell r="D117"/>
          <cell r="E117" t="str">
            <v/>
          </cell>
          <cell r="F117" t="str">
            <v/>
          </cell>
        </row>
        <row r="118">
          <cell r="A118"/>
          <cell r="B118" t="str">
            <v/>
          </cell>
          <cell r="C118" t="str">
            <v/>
          </cell>
          <cell r="D118"/>
          <cell r="E118" t="str">
            <v/>
          </cell>
          <cell r="F118" t="str">
            <v/>
          </cell>
        </row>
        <row r="119">
          <cell r="A119"/>
          <cell r="B119" t="str">
            <v/>
          </cell>
          <cell r="C119" t="str">
            <v/>
          </cell>
          <cell r="D119"/>
          <cell r="E119" t="str">
            <v/>
          </cell>
          <cell r="F119" t="str">
            <v/>
          </cell>
        </row>
        <row r="120">
          <cell r="A120"/>
          <cell r="B120" t="str">
            <v/>
          </cell>
          <cell r="C120" t="str">
            <v/>
          </cell>
          <cell r="D120"/>
          <cell r="E120" t="str">
            <v/>
          </cell>
          <cell r="F120" t="str">
            <v/>
          </cell>
        </row>
        <row r="121">
          <cell r="A121"/>
          <cell r="B121" t="str">
            <v/>
          </cell>
          <cell r="C121" t="str">
            <v/>
          </cell>
          <cell r="D121"/>
          <cell r="E121" t="str">
            <v/>
          </cell>
          <cell r="F121" t="str">
            <v/>
          </cell>
        </row>
        <row r="122">
          <cell r="A122"/>
          <cell r="B122" t="str">
            <v/>
          </cell>
          <cell r="C122" t="str">
            <v/>
          </cell>
          <cell r="D122"/>
          <cell r="E122" t="str">
            <v/>
          </cell>
          <cell r="F122" t="str">
            <v/>
          </cell>
        </row>
        <row r="123">
          <cell r="A123"/>
          <cell r="B123" t="str">
            <v/>
          </cell>
          <cell r="C123" t="str">
            <v/>
          </cell>
          <cell r="D123"/>
          <cell r="E123" t="str">
            <v/>
          </cell>
          <cell r="F123" t="str">
            <v/>
          </cell>
        </row>
        <row r="124">
          <cell r="A124"/>
          <cell r="B124" t="str">
            <v/>
          </cell>
          <cell r="C124" t="str">
            <v/>
          </cell>
          <cell r="D124"/>
          <cell r="E124" t="str">
            <v/>
          </cell>
          <cell r="F124" t="str">
            <v/>
          </cell>
        </row>
        <row r="125">
          <cell r="A125"/>
          <cell r="B125" t="str">
            <v/>
          </cell>
          <cell r="C125" t="str">
            <v/>
          </cell>
          <cell r="D125"/>
          <cell r="E125" t="str">
            <v/>
          </cell>
          <cell r="F125" t="str">
            <v/>
          </cell>
        </row>
        <row r="126">
          <cell r="A126"/>
          <cell r="B126" t="str">
            <v/>
          </cell>
          <cell r="C126" t="str">
            <v/>
          </cell>
          <cell r="D126"/>
          <cell r="E126" t="str">
            <v/>
          </cell>
          <cell r="F126" t="str">
            <v/>
          </cell>
        </row>
        <row r="127">
          <cell r="A127"/>
          <cell r="B127" t="str">
            <v/>
          </cell>
          <cell r="C127" t="str">
            <v/>
          </cell>
          <cell r="D127"/>
          <cell r="E127" t="str">
            <v/>
          </cell>
          <cell r="F127" t="str">
            <v/>
          </cell>
        </row>
        <row r="128">
          <cell r="A128"/>
          <cell r="B128" t="str">
            <v/>
          </cell>
          <cell r="C128" t="str">
            <v/>
          </cell>
          <cell r="D128"/>
          <cell r="E128" t="str">
            <v/>
          </cell>
          <cell r="F128" t="str">
            <v/>
          </cell>
        </row>
        <row r="129">
          <cell r="A129"/>
          <cell r="B129" t="str">
            <v/>
          </cell>
          <cell r="C129" t="str">
            <v/>
          </cell>
          <cell r="D129"/>
          <cell r="E129" t="str">
            <v/>
          </cell>
          <cell r="F129" t="str">
            <v/>
          </cell>
        </row>
        <row r="130">
          <cell r="A130"/>
          <cell r="B130" t="str">
            <v/>
          </cell>
          <cell r="C130" t="str">
            <v/>
          </cell>
          <cell r="D130"/>
          <cell r="E130" t="str">
            <v/>
          </cell>
          <cell r="F130" t="str">
            <v/>
          </cell>
        </row>
        <row r="131">
          <cell r="A131"/>
          <cell r="B131" t="str">
            <v/>
          </cell>
          <cell r="C131" t="str">
            <v/>
          </cell>
          <cell r="D131"/>
          <cell r="E131" t="str">
            <v/>
          </cell>
          <cell r="F131" t="str">
            <v/>
          </cell>
        </row>
        <row r="132">
          <cell r="A132"/>
          <cell r="B132" t="str">
            <v/>
          </cell>
          <cell r="C132" t="str">
            <v/>
          </cell>
          <cell r="D132"/>
          <cell r="E132" t="str">
            <v/>
          </cell>
          <cell r="F132" t="str">
            <v/>
          </cell>
        </row>
        <row r="133">
          <cell r="A133"/>
          <cell r="B133" t="str">
            <v/>
          </cell>
          <cell r="C133" t="str">
            <v/>
          </cell>
          <cell r="D133"/>
          <cell r="E133" t="str">
            <v/>
          </cell>
          <cell r="F133" t="str">
            <v/>
          </cell>
        </row>
        <row r="134">
          <cell r="A134"/>
          <cell r="B134" t="str">
            <v/>
          </cell>
          <cell r="C134" t="str">
            <v/>
          </cell>
          <cell r="D134"/>
          <cell r="E134" t="str">
            <v/>
          </cell>
          <cell r="F134" t="str">
            <v/>
          </cell>
        </row>
        <row r="135">
          <cell r="A135"/>
          <cell r="B135" t="str">
            <v/>
          </cell>
          <cell r="C135" t="str">
            <v/>
          </cell>
          <cell r="D135"/>
          <cell r="E135" t="str">
            <v/>
          </cell>
          <cell r="F135" t="str">
            <v/>
          </cell>
        </row>
        <row r="136">
          <cell r="A136"/>
          <cell r="B136" t="str">
            <v/>
          </cell>
          <cell r="C136" t="str">
            <v/>
          </cell>
          <cell r="D136"/>
          <cell r="E136" t="str">
            <v/>
          </cell>
          <cell r="F136" t="str">
            <v/>
          </cell>
        </row>
        <row r="137">
          <cell r="A137"/>
          <cell r="B137" t="str">
            <v/>
          </cell>
          <cell r="C137" t="str">
            <v/>
          </cell>
          <cell r="D137"/>
          <cell r="E137" t="str">
            <v/>
          </cell>
          <cell r="F137" t="str">
            <v/>
          </cell>
        </row>
        <row r="138">
          <cell r="A138"/>
          <cell r="B138" t="str">
            <v/>
          </cell>
          <cell r="C138" t="str">
            <v/>
          </cell>
          <cell r="D138"/>
          <cell r="E138" t="str">
            <v/>
          </cell>
          <cell r="F138" t="str">
            <v/>
          </cell>
        </row>
        <row r="139">
          <cell r="A139"/>
          <cell r="B139" t="str">
            <v/>
          </cell>
          <cell r="C139" t="str">
            <v/>
          </cell>
          <cell r="D139"/>
          <cell r="E139" t="str">
            <v/>
          </cell>
          <cell r="F139" t="str">
            <v/>
          </cell>
        </row>
        <row r="140">
          <cell r="A140"/>
          <cell r="B140" t="str">
            <v/>
          </cell>
          <cell r="C140" t="str">
            <v/>
          </cell>
          <cell r="D140"/>
          <cell r="E140" t="str">
            <v/>
          </cell>
          <cell r="F140" t="str">
            <v/>
          </cell>
        </row>
        <row r="141">
          <cell r="A141"/>
          <cell r="B141" t="str">
            <v/>
          </cell>
          <cell r="C141" t="str">
            <v/>
          </cell>
          <cell r="D141"/>
          <cell r="E141" t="str">
            <v/>
          </cell>
          <cell r="F141" t="str">
            <v/>
          </cell>
        </row>
        <row r="142">
          <cell r="A142"/>
          <cell r="B142" t="str">
            <v/>
          </cell>
          <cell r="C142" t="str">
            <v/>
          </cell>
          <cell r="D142"/>
          <cell r="E142" t="str">
            <v/>
          </cell>
          <cell r="F142" t="str">
            <v/>
          </cell>
        </row>
        <row r="143">
          <cell r="A143"/>
          <cell r="B143" t="str">
            <v/>
          </cell>
          <cell r="C143" t="str">
            <v/>
          </cell>
          <cell r="D143"/>
          <cell r="E143" t="str">
            <v/>
          </cell>
          <cell r="F143" t="str">
            <v/>
          </cell>
        </row>
        <row r="144">
          <cell r="A144"/>
          <cell r="B144" t="str">
            <v/>
          </cell>
          <cell r="C144" t="str">
            <v/>
          </cell>
          <cell r="D144"/>
          <cell r="E144" t="str">
            <v/>
          </cell>
          <cell r="F144" t="str">
            <v/>
          </cell>
        </row>
        <row r="145">
          <cell r="A145"/>
          <cell r="B145" t="str">
            <v/>
          </cell>
          <cell r="C145" t="str">
            <v/>
          </cell>
          <cell r="D145"/>
          <cell r="E145" t="str">
            <v/>
          </cell>
          <cell r="F145" t="str">
            <v/>
          </cell>
        </row>
        <row r="146">
          <cell r="A146"/>
          <cell r="B146" t="str">
            <v/>
          </cell>
          <cell r="C146" t="str">
            <v/>
          </cell>
          <cell r="D146"/>
          <cell r="E146" t="str">
            <v/>
          </cell>
          <cell r="F146" t="str">
            <v/>
          </cell>
        </row>
        <row r="147">
          <cell r="A147"/>
          <cell r="B147" t="str">
            <v/>
          </cell>
          <cell r="C147" t="str">
            <v/>
          </cell>
          <cell r="D147"/>
          <cell r="E147" t="str">
            <v/>
          </cell>
          <cell r="F147" t="str">
            <v/>
          </cell>
        </row>
        <row r="148">
          <cell r="A148"/>
          <cell r="B148" t="str">
            <v/>
          </cell>
          <cell r="C148" t="str">
            <v/>
          </cell>
          <cell r="D148"/>
          <cell r="E148" t="str">
            <v/>
          </cell>
          <cell r="F148" t="str">
            <v/>
          </cell>
        </row>
        <row r="149">
          <cell r="A149"/>
          <cell r="B149" t="str">
            <v/>
          </cell>
          <cell r="C149" t="str">
            <v/>
          </cell>
          <cell r="D149"/>
          <cell r="E149" t="str">
            <v/>
          </cell>
          <cell r="F149" t="str">
            <v/>
          </cell>
        </row>
        <row r="150">
          <cell r="A150"/>
          <cell r="B150" t="str">
            <v/>
          </cell>
          <cell r="C150" t="str">
            <v/>
          </cell>
          <cell r="D150"/>
          <cell r="E150" t="str">
            <v/>
          </cell>
          <cell r="F150" t="str">
            <v/>
          </cell>
        </row>
        <row r="151">
          <cell r="A151"/>
          <cell r="B151" t="str">
            <v/>
          </cell>
          <cell r="C151" t="str">
            <v/>
          </cell>
          <cell r="D151"/>
          <cell r="E151" t="str">
            <v/>
          </cell>
          <cell r="F151" t="str">
            <v/>
          </cell>
        </row>
        <row r="152">
          <cell r="A152"/>
          <cell r="B152" t="str">
            <v/>
          </cell>
          <cell r="C152" t="str">
            <v/>
          </cell>
          <cell r="D152"/>
          <cell r="E152" t="str">
            <v/>
          </cell>
          <cell r="F152" t="str">
            <v/>
          </cell>
        </row>
        <row r="153">
          <cell r="A153"/>
          <cell r="B153" t="str">
            <v/>
          </cell>
          <cell r="C153" t="str">
            <v/>
          </cell>
          <cell r="D153"/>
          <cell r="E153" t="str">
            <v/>
          </cell>
          <cell r="F153" t="str">
            <v/>
          </cell>
        </row>
        <row r="154">
          <cell r="A154"/>
          <cell r="B154" t="str">
            <v/>
          </cell>
          <cell r="C154" t="str">
            <v/>
          </cell>
          <cell r="D154"/>
          <cell r="E154" t="str">
            <v/>
          </cell>
          <cell r="F154" t="str">
            <v/>
          </cell>
        </row>
        <row r="155">
          <cell r="A155"/>
          <cell r="B155" t="str">
            <v/>
          </cell>
          <cell r="C155" t="str">
            <v/>
          </cell>
          <cell r="D155"/>
          <cell r="E155" t="str">
            <v/>
          </cell>
          <cell r="F155" t="str">
            <v/>
          </cell>
        </row>
        <row r="156">
          <cell r="A156"/>
          <cell r="B156" t="str">
            <v/>
          </cell>
          <cell r="C156" t="str">
            <v/>
          </cell>
          <cell r="D156"/>
          <cell r="E156" t="str">
            <v/>
          </cell>
          <cell r="F156" t="str">
            <v/>
          </cell>
        </row>
        <row r="157">
          <cell r="A157"/>
          <cell r="B157" t="str">
            <v/>
          </cell>
          <cell r="C157" t="str">
            <v/>
          </cell>
          <cell r="D157"/>
          <cell r="E157" t="str">
            <v/>
          </cell>
          <cell r="F157" t="str">
            <v/>
          </cell>
        </row>
        <row r="158">
          <cell r="A158"/>
          <cell r="B158" t="str">
            <v/>
          </cell>
          <cell r="C158" t="str">
            <v/>
          </cell>
          <cell r="D158"/>
          <cell r="E158" t="str">
            <v/>
          </cell>
          <cell r="F158" t="str">
            <v/>
          </cell>
        </row>
        <row r="159">
          <cell r="A159"/>
          <cell r="B159" t="str">
            <v/>
          </cell>
          <cell r="C159" t="str">
            <v/>
          </cell>
          <cell r="D159"/>
          <cell r="E159" t="str">
            <v/>
          </cell>
          <cell r="F159" t="str">
            <v/>
          </cell>
        </row>
        <row r="160">
          <cell r="A160"/>
          <cell r="B160" t="str">
            <v/>
          </cell>
          <cell r="C160" t="str">
            <v/>
          </cell>
          <cell r="D160"/>
          <cell r="E160" t="str">
            <v/>
          </cell>
          <cell r="F160" t="str">
            <v/>
          </cell>
        </row>
        <row r="161">
          <cell r="A161"/>
          <cell r="B161" t="str">
            <v/>
          </cell>
          <cell r="C161" t="str">
            <v/>
          </cell>
          <cell r="D161"/>
          <cell r="E161" t="str">
            <v/>
          </cell>
          <cell r="F161" t="str">
            <v/>
          </cell>
        </row>
        <row r="162">
          <cell r="A162"/>
          <cell r="B162" t="str">
            <v/>
          </cell>
          <cell r="C162" t="str">
            <v/>
          </cell>
          <cell r="D162"/>
          <cell r="E162" t="str">
            <v/>
          </cell>
          <cell r="F162" t="str">
            <v/>
          </cell>
        </row>
        <row r="163">
          <cell r="A163"/>
          <cell r="B163" t="str">
            <v/>
          </cell>
          <cell r="C163" t="str">
            <v/>
          </cell>
          <cell r="D163"/>
          <cell r="E163" t="str">
            <v/>
          </cell>
          <cell r="F163" t="str">
            <v/>
          </cell>
        </row>
        <row r="164">
          <cell r="A164"/>
          <cell r="B164" t="str">
            <v/>
          </cell>
          <cell r="C164" t="str">
            <v/>
          </cell>
          <cell r="D164"/>
          <cell r="E164" t="str">
            <v/>
          </cell>
          <cell r="F164" t="str">
            <v/>
          </cell>
        </row>
        <row r="165">
          <cell r="A165"/>
          <cell r="B165" t="str">
            <v/>
          </cell>
          <cell r="C165" t="str">
            <v/>
          </cell>
          <cell r="D165"/>
          <cell r="E165" t="str">
            <v/>
          </cell>
          <cell r="F165" t="str">
            <v/>
          </cell>
        </row>
        <row r="166">
          <cell r="A166"/>
          <cell r="B166" t="str">
            <v/>
          </cell>
          <cell r="C166" t="str">
            <v/>
          </cell>
          <cell r="D166"/>
          <cell r="E166" t="str">
            <v/>
          </cell>
          <cell r="F166" t="str">
            <v/>
          </cell>
        </row>
        <row r="167">
          <cell r="A167"/>
          <cell r="B167" t="str">
            <v/>
          </cell>
          <cell r="C167" t="str">
            <v/>
          </cell>
          <cell r="D167"/>
          <cell r="E167" t="str">
            <v/>
          </cell>
          <cell r="F167" t="str">
            <v/>
          </cell>
        </row>
        <row r="168">
          <cell r="A168"/>
          <cell r="B168" t="str">
            <v/>
          </cell>
          <cell r="C168" t="str">
            <v/>
          </cell>
          <cell r="D168"/>
          <cell r="E168" t="str">
            <v/>
          </cell>
          <cell r="F168" t="str">
            <v/>
          </cell>
        </row>
        <row r="169">
          <cell r="A169"/>
          <cell r="B169" t="str">
            <v/>
          </cell>
          <cell r="C169" t="str">
            <v/>
          </cell>
          <cell r="D169"/>
          <cell r="E169" t="str">
            <v/>
          </cell>
          <cell r="F169" t="str">
            <v/>
          </cell>
        </row>
        <row r="170">
          <cell r="A170"/>
          <cell r="B170" t="str">
            <v/>
          </cell>
          <cell r="C170" t="str">
            <v/>
          </cell>
          <cell r="D170"/>
          <cell r="E170" t="str">
            <v/>
          </cell>
          <cell r="F170" t="str">
            <v/>
          </cell>
        </row>
        <row r="171">
          <cell r="A171"/>
          <cell r="B171" t="str">
            <v/>
          </cell>
          <cell r="C171" t="str">
            <v/>
          </cell>
          <cell r="D171"/>
          <cell r="E171" t="str">
            <v/>
          </cell>
          <cell r="F171" t="str">
            <v/>
          </cell>
        </row>
        <row r="172">
          <cell r="A172"/>
          <cell r="B172" t="str">
            <v/>
          </cell>
          <cell r="C172" t="str">
            <v/>
          </cell>
          <cell r="D172"/>
          <cell r="E172" t="str">
            <v/>
          </cell>
          <cell r="F172" t="str">
            <v/>
          </cell>
        </row>
        <row r="173">
          <cell r="A173"/>
          <cell r="B173" t="str">
            <v/>
          </cell>
          <cell r="C173" t="str">
            <v/>
          </cell>
          <cell r="D173"/>
          <cell r="E173" t="str">
            <v/>
          </cell>
          <cell r="F173" t="str">
            <v/>
          </cell>
        </row>
        <row r="174">
          <cell r="A174"/>
          <cell r="B174" t="str">
            <v/>
          </cell>
          <cell r="C174" t="str">
            <v/>
          </cell>
          <cell r="D174"/>
          <cell r="E174" t="str">
            <v/>
          </cell>
          <cell r="F174" t="str">
            <v/>
          </cell>
        </row>
        <row r="175">
          <cell r="A175"/>
          <cell r="B175" t="str">
            <v/>
          </cell>
          <cell r="C175" t="str">
            <v/>
          </cell>
          <cell r="D175"/>
          <cell r="E175" t="str">
            <v/>
          </cell>
          <cell r="F175" t="str">
            <v/>
          </cell>
        </row>
        <row r="176">
          <cell r="A176"/>
          <cell r="B176" t="str">
            <v/>
          </cell>
          <cell r="C176" t="str">
            <v/>
          </cell>
          <cell r="D176"/>
          <cell r="E176" t="str">
            <v/>
          </cell>
          <cell r="F176" t="str">
            <v/>
          </cell>
        </row>
        <row r="177">
          <cell r="A177"/>
          <cell r="B177" t="str">
            <v/>
          </cell>
          <cell r="C177" t="str">
            <v/>
          </cell>
          <cell r="D177"/>
          <cell r="E177" t="str">
            <v/>
          </cell>
          <cell r="F177" t="str">
            <v/>
          </cell>
        </row>
        <row r="178">
          <cell r="A178"/>
          <cell r="B178" t="str">
            <v/>
          </cell>
          <cell r="C178" t="str">
            <v/>
          </cell>
          <cell r="D178"/>
          <cell r="E178" t="str">
            <v/>
          </cell>
          <cell r="F178" t="str">
            <v/>
          </cell>
        </row>
        <row r="179">
          <cell r="A179"/>
          <cell r="B179" t="str">
            <v/>
          </cell>
          <cell r="C179" t="str">
            <v/>
          </cell>
          <cell r="D179"/>
          <cell r="E179" t="str">
            <v/>
          </cell>
          <cell r="F179" t="str">
            <v/>
          </cell>
        </row>
        <row r="180">
          <cell r="A180"/>
          <cell r="B180" t="str">
            <v/>
          </cell>
          <cell r="C180" t="str">
            <v/>
          </cell>
          <cell r="D180"/>
          <cell r="E180" t="str">
            <v/>
          </cell>
          <cell r="F180" t="str">
            <v/>
          </cell>
        </row>
        <row r="181">
          <cell r="A181"/>
          <cell r="B181" t="str">
            <v/>
          </cell>
          <cell r="C181" t="str">
            <v/>
          </cell>
          <cell r="D181"/>
          <cell r="E181" t="str">
            <v/>
          </cell>
          <cell r="F181" t="str">
            <v/>
          </cell>
        </row>
        <row r="182">
          <cell r="A182"/>
          <cell r="B182" t="str">
            <v/>
          </cell>
          <cell r="C182" t="str">
            <v/>
          </cell>
          <cell r="D182"/>
          <cell r="E182" t="str">
            <v/>
          </cell>
          <cell r="F182" t="str">
            <v/>
          </cell>
        </row>
        <row r="183">
          <cell r="A183"/>
          <cell r="B183" t="str">
            <v/>
          </cell>
          <cell r="C183" t="str">
            <v/>
          </cell>
          <cell r="D183"/>
          <cell r="E183" t="str">
            <v/>
          </cell>
          <cell r="F183" t="str">
            <v/>
          </cell>
        </row>
        <row r="184">
          <cell r="A184"/>
          <cell r="B184" t="str">
            <v/>
          </cell>
          <cell r="C184" t="str">
            <v/>
          </cell>
          <cell r="D184"/>
          <cell r="E184" t="str">
            <v/>
          </cell>
          <cell r="F184" t="str">
            <v/>
          </cell>
        </row>
        <row r="185">
          <cell r="A185"/>
          <cell r="B185" t="str">
            <v/>
          </cell>
          <cell r="C185" t="str">
            <v/>
          </cell>
          <cell r="D185"/>
          <cell r="E185" t="str">
            <v/>
          </cell>
          <cell r="F185" t="str">
            <v/>
          </cell>
        </row>
        <row r="186">
          <cell r="A186"/>
          <cell r="B186" t="str">
            <v/>
          </cell>
          <cell r="C186" t="str">
            <v/>
          </cell>
          <cell r="D186"/>
          <cell r="E186" t="str">
            <v/>
          </cell>
          <cell r="F186" t="str">
            <v/>
          </cell>
        </row>
        <row r="187">
          <cell r="A187"/>
          <cell r="B187" t="str">
            <v/>
          </cell>
          <cell r="C187" t="str">
            <v/>
          </cell>
          <cell r="D187"/>
          <cell r="E187" t="str">
            <v/>
          </cell>
          <cell r="F187" t="str">
            <v/>
          </cell>
        </row>
        <row r="188">
          <cell r="A188"/>
          <cell r="B188" t="str">
            <v/>
          </cell>
          <cell r="C188" t="str">
            <v/>
          </cell>
          <cell r="D188"/>
          <cell r="E188" t="str">
            <v/>
          </cell>
          <cell r="F188" t="str">
            <v/>
          </cell>
        </row>
        <row r="189">
          <cell r="A189"/>
          <cell r="B189" t="str">
            <v/>
          </cell>
          <cell r="C189" t="str">
            <v/>
          </cell>
          <cell r="D189"/>
          <cell r="E189" t="str">
            <v/>
          </cell>
          <cell r="F189" t="str">
            <v/>
          </cell>
        </row>
        <row r="190">
          <cell r="A190"/>
          <cell r="B190" t="str">
            <v/>
          </cell>
          <cell r="C190" t="str">
            <v/>
          </cell>
          <cell r="D190"/>
          <cell r="E190" t="str">
            <v/>
          </cell>
          <cell r="F190" t="str">
            <v/>
          </cell>
        </row>
        <row r="191">
          <cell r="A191"/>
          <cell r="B191" t="str">
            <v/>
          </cell>
          <cell r="C191" t="str">
            <v/>
          </cell>
          <cell r="D191"/>
          <cell r="E191" t="str">
            <v/>
          </cell>
          <cell r="F191" t="str">
            <v/>
          </cell>
        </row>
        <row r="192">
          <cell r="A192"/>
          <cell r="B192" t="str">
            <v/>
          </cell>
          <cell r="C192" t="str">
            <v/>
          </cell>
          <cell r="D192"/>
          <cell r="E192" t="str">
            <v/>
          </cell>
          <cell r="F192" t="str">
            <v/>
          </cell>
        </row>
        <row r="193">
          <cell r="A193"/>
          <cell r="B193" t="str">
            <v/>
          </cell>
          <cell r="C193" t="str">
            <v/>
          </cell>
          <cell r="D193"/>
          <cell r="E193" t="str">
            <v/>
          </cell>
          <cell r="F193" t="str">
            <v/>
          </cell>
        </row>
        <row r="194">
          <cell r="A194"/>
          <cell r="B194" t="str">
            <v/>
          </cell>
          <cell r="C194" t="str">
            <v/>
          </cell>
          <cell r="D194"/>
          <cell r="E194" t="str">
            <v/>
          </cell>
          <cell r="F194" t="str">
            <v/>
          </cell>
        </row>
        <row r="195">
          <cell r="A195"/>
          <cell r="B195" t="str">
            <v/>
          </cell>
          <cell r="C195" t="str">
            <v/>
          </cell>
          <cell r="D195"/>
          <cell r="E195" t="str">
            <v/>
          </cell>
          <cell r="F195" t="str">
            <v/>
          </cell>
        </row>
        <row r="196">
          <cell r="A196"/>
          <cell r="B196" t="str">
            <v/>
          </cell>
          <cell r="C196" t="str">
            <v/>
          </cell>
          <cell r="D196"/>
          <cell r="E196" t="str">
            <v/>
          </cell>
          <cell r="F196" t="str">
            <v/>
          </cell>
        </row>
        <row r="197">
          <cell r="A197"/>
          <cell r="B197" t="str">
            <v/>
          </cell>
          <cell r="C197" t="str">
            <v/>
          </cell>
          <cell r="D197"/>
          <cell r="E197" t="str">
            <v/>
          </cell>
          <cell r="F197" t="str">
            <v/>
          </cell>
        </row>
        <row r="198">
          <cell r="A198"/>
          <cell r="B198" t="str">
            <v/>
          </cell>
          <cell r="C198" t="str">
            <v/>
          </cell>
          <cell r="D198"/>
          <cell r="E198" t="str">
            <v/>
          </cell>
          <cell r="F198" t="str">
            <v/>
          </cell>
        </row>
        <row r="199">
          <cell r="A199"/>
          <cell r="B199" t="str">
            <v/>
          </cell>
          <cell r="C199" t="str">
            <v/>
          </cell>
          <cell r="D199"/>
          <cell r="E199" t="str">
            <v/>
          </cell>
          <cell r="F199" t="str">
            <v/>
          </cell>
        </row>
        <row r="200">
          <cell r="A200"/>
          <cell r="B200" t="str">
            <v/>
          </cell>
          <cell r="C200" t="str">
            <v/>
          </cell>
          <cell r="D200"/>
          <cell r="E200" t="str">
            <v/>
          </cell>
          <cell r="F200" t="str">
            <v/>
          </cell>
        </row>
        <row r="201">
          <cell r="A201"/>
          <cell r="B201" t="str">
            <v/>
          </cell>
          <cell r="C201" t="str">
            <v/>
          </cell>
          <cell r="D201"/>
          <cell r="E201" t="str">
            <v/>
          </cell>
          <cell r="F201" t="str">
            <v/>
          </cell>
        </row>
        <row r="202">
          <cell r="A202"/>
          <cell r="B202" t="str">
            <v/>
          </cell>
          <cell r="C202" t="str">
            <v/>
          </cell>
          <cell r="D202"/>
          <cell r="E202" t="str">
            <v/>
          </cell>
          <cell r="F202" t="str">
            <v/>
          </cell>
        </row>
        <row r="203">
          <cell r="A203"/>
          <cell r="B203" t="str">
            <v/>
          </cell>
          <cell r="C203" t="str">
            <v/>
          </cell>
          <cell r="D203"/>
          <cell r="E203" t="str">
            <v/>
          </cell>
          <cell r="F203" t="str">
            <v/>
          </cell>
        </row>
        <row r="204">
          <cell r="A204"/>
          <cell r="B204" t="str">
            <v/>
          </cell>
          <cell r="C204" t="str">
            <v/>
          </cell>
          <cell r="D204"/>
          <cell r="E204" t="str">
            <v/>
          </cell>
          <cell r="F204" t="str">
            <v/>
          </cell>
        </row>
        <row r="205">
          <cell r="A205"/>
          <cell r="B205" t="str">
            <v/>
          </cell>
          <cell r="C205" t="str">
            <v/>
          </cell>
          <cell r="D205"/>
          <cell r="E205" t="str">
            <v/>
          </cell>
          <cell r="F205" t="str">
            <v/>
          </cell>
        </row>
        <row r="206">
          <cell r="A206"/>
          <cell r="B206" t="str">
            <v/>
          </cell>
          <cell r="C206" t="str">
            <v/>
          </cell>
          <cell r="D206"/>
          <cell r="E206" t="str">
            <v/>
          </cell>
          <cell r="F206" t="str">
            <v/>
          </cell>
        </row>
        <row r="207">
          <cell r="A207"/>
          <cell r="B207" t="str">
            <v/>
          </cell>
          <cell r="C207" t="str">
            <v/>
          </cell>
          <cell r="D207"/>
          <cell r="E207" t="str">
            <v/>
          </cell>
          <cell r="F207" t="str">
            <v/>
          </cell>
        </row>
        <row r="208">
          <cell r="A208"/>
          <cell r="B208" t="str">
            <v/>
          </cell>
          <cell r="C208" t="str">
            <v/>
          </cell>
          <cell r="D208"/>
          <cell r="E208" t="str">
            <v/>
          </cell>
          <cell r="F208" t="str">
            <v/>
          </cell>
        </row>
        <row r="209">
          <cell r="A209"/>
          <cell r="B209" t="str">
            <v/>
          </cell>
          <cell r="C209" t="str">
            <v/>
          </cell>
          <cell r="D209"/>
          <cell r="E209" t="str">
            <v/>
          </cell>
          <cell r="F209" t="str">
            <v/>
          </cell>
        </row>
        <row r="210">
          <cell r="A210"/>
          <cell r="B210" t="str">
            <v/>
          </cell>
          <cell r="C210" t="str">
            <v/>
          </cell>
          <cell r="D210"/>
          <cell r="E210" t="str">
            <v/>
          </cell>
          <cell r="F210" t="str">
            <v/>
          </cell>
        </row>
        <row r="211">
          <cell r="A211"/>
          <cell r="B211" t="str">
            <v/>
          </cell>
          <cell r="C211" t="str">
            <v/>
          </cell>
          <cell r="D211"/>
          <cell r="E211" t="str">
            <v/>
          </cell>
          <cell r="F211" t="str">
            <v/>
          </cell>
        </row>
        <row r="212">
          <cell r="A212"/>
          <cell r="B212" t="str">
            <v/>
          </cell>
          <cell r="C212" t="str">
            <v/>
          </cell>
          <cell r="D212"/>
          <cell r="E212" t="str">
            <v/>
          </cell>
          <cell r="F212" t="str">
            <v/>
          </cell>
        </row>
        <row r="213">
          <cell r="A213"/>
          <cell r="B213" t="str">
            <v/>
          </cell>
          <cell r="C213" t="str">
            <v/>
          </cell>
          <cell r="D213"/>
          <cell r="E213" t="str">
            <v/>
          </cell>
          <cell r="F213" t="str">
            <v/>
          </cell>
        </row>
        <row r="214">
          <cell r="A214"/>
          <cell r="B214" t="str">
            <v/>
          </cell>
          <cell r="C214" t="str">
            <v/>
          </cell>
          <cell r="D214"/>
          <cell r="E214" t="str">
            <v/>
          </cell>
          <cell r="F214" t="str">
            <v/>
          </cell>
        </row>
        <row r="215">
          <cell r="A215"/>
          <cell r="B215" t="str">
            <v/>
          </cell>
          <cell r="C215" t="str">
            <v/>
          </cell>
          <cell r="D215"/>
          <cell r="E215" t="str">
            <v/>
          </cell>
          <cell r="F215" t="str">
            <v/>
          </cell>
        </row>
        <row r="216">
          <cell r="A216"/>
          <cell r="B216" t="str">
            <v/>
          </cell>
          <cell r="C216" t="str">
            <v/>
          </cell>
          <cell r="D216"/>
          <cell r="E216" t="str">
            <v/>
          </cell>
          <cell r="F216" t="str">
            <v/>
          </cell>
        </row>
        <row r="217">
          <cell r="A217"/>
          <cell r="B217" t="str">
            <v/>
          </cell>
          <cell r="C217" t="str">
            <v/>
          </cell>
          <cell r="D217"/>
          <cell r="E217" t="str">
            <v/>
          </cell>
          <cell r="F217" t="str">
            <v/>
          </cell>
        </row>
        <row r="218">
          <cell r="A218"/>
          <cell r="B218" t="str">
            <v/>
          </cell>
          <cell r="C218" t="str">
            <v/>
          </cell>
          <cell r="D218"/>
          <cell r="E218" t="str">
            <v/>
          </cell>
          <cell r="F218" t="str">
            <v/>
          </cell>
        </row>
        <row r="219">
          <cell r="A219"/>
          <cell r="B219" t="str">
            <v/>
          </cell>
          <cell r="C219" t="str">
            <v/>
          </cell>
          <cell r="D219"/>
          <cell r="E219" t="str">
            <v/>
          </cell>
          <cell r="F219" t="str">
            <v/>
          </cell>
        </row>
        <row r="220">
          <cell r="A220"/>
          <cell r="B220" t="str">
            <v/>
          </cell>
          <cell r="C220" t="str">
            <v/>
          </cell>
          <cell r="D220"/>
          <cell r="E220" t="str">
            <v/>
          </cell>
          <cell r="F220" t="str">
            <v/>
          </cell>
        </row>
        <row r="221">
          <cell r="A221"/>
          <cell r="B221" t="str">
            <v/>
          </cell>
          <cell r="C221" t="str">
            <v/>
          </cell>
          <cell r="D221"/>
          <cell r="E221" t="str">
            <v/>
          </cell>
          <cell r="F221" t="str">
            <v/>
          </cell>
        </row>
        <row r="222">
          <cell r="A222"/>
          <cell r="B222" t="str">
            <v/>
          </cell>
          <cell r="C222" t="str">
            <v/>
          </cell>
          <cell r="D222"/>
          <cell r="E222" t="str">
            <v/>
          </cell>
          <cell r="F222" t="str">
            <v/>
          </cell>
        </row>
        <row r="223">
          <cell r="A223"/>
          <cell r="B223" t="str">
            <v/>
          </cell>
          <cell r="C223" t="str">
            <v/>
          </cell>
          <cell r="D223"/>
          <cell r="E223" t="str">
            <v/>
          </cell>
          <cell r="F223" t="str">
            <v/>
          </cell>
        </row>
        <row r="224">
          <cell r="A224"/>
          <cell r="B224" t="str">
            <v/>
          </cell>
          <cell r="C224" t="str">
            <v/>
          </cell>
          <cell r="D224"/>
          <cell r="E224" t="str">
            <v/>
          </cell>
          <cell r="F224" t="str">
            <v/>
          </cell>
        </row>
        <row r="225">
          <cell r="A225"/>
          <cell r="B225" t="str">
            <v/>
          </cell>
          <cell r="C225" t="str">
            <v/>
          </cell>
          <cell r="D225"/>
          <cell r="E225" t="str">
            <v/>
          </cell>
          <cell r="F225" t="str">
            <v/>
          </cell>
        </row>
        <row r="226">
          <cell r="A226"/>
          <cell r="B226" t="str">
            <v/>
          </cell>
          <cell r="C226" t="str">
            <v/>
          </cell>
          <cell r="D226"/>
          <cell r="E226" t="str">
            <v/>
          </cell>
          <cell r="F226" t="str">
            <v/>
          </cell>
        </row>
        <row r="227">
          <cell r="A227"/>
          <cell r="B227" t="str">
            <v/>
          </cell>
          <cell r="C227" t="str">
            <v/>
          </cell>
          <cell r="D227"/>
          <cell r="E227" t="str">
            <v/>
          </cell>
          <cell r="F227" t="str">
            <v/>
          </cell>
        </row>
        <row r="228">
          <cell r="A228"/>
          <cell r="B228" t="str">
            <v/>
          </cell>
          <cell r="C228" t="str">
            <v/>
          </cell>
          <cell r="D228"/>
          <cell r="E228" t="str">
            <v/>
          </cell>
          <cell r="F228" t="str">
            <v/>
          </cell>
        </row>
        <row r="229">
          <cell r="A229"/>
          <cell r="B229" t="str">
            <v/>
          </cell>
          <cell r="C229" t="str">
            <v/>
          </cell>
          <cell r="D229"/>
          <cell r="E229" t="str">
            <v/>
          </cell>
          <cell r="F229" t="str">
            <v/>
          </cell>
        </row>
        <row r="230">
          <cell r="A230"/>
          <cell r="B230" t="str">
            <v/>
          </cell>
          <cell r="C230" t="str">
            <v/>
          </cell>
          <cell r="D230"/>
          <cell r="E230" t="str">
            <v/>
          </cell>
          <cell r="F230" t="str">
            <v/>
          </cell>
        </row>
        <row r="231">
          <cell r="A231"/>
          <cell r="B231" t="str">
            <v/>
          </cell>
          <cell r="C231" t="str">
            <v/>
          </cell>
          <cell r="D231"/>
          <cell r="E231" t="str">
            <v/>
          </cell>
          <cell r="F231" t="str">
            <v/>
          </cell>
        </row>
        <row r="232">
          <cell r="A232"/>
          <cell r="B232" t="str">
            <v/>
          </cell>
          <cell r="C232" t="str">
            <v/>
          </cell>
          <cell r="D232"/>
          <cell r="E232" t="str">
            <v/>
          </cell>
          <cell r="F232" t="str">
            <v/>
          </cell>
        </row>
        <row r="233">
          <cell r="A233"/>
          <cell r="B233" t="str">
            <v/>
          </cell>
          <cell r="C233" t="str">
            <v/>
          </cell>
          <cell r="D233"/>
          <cell r="E233" t="str">
            <v/>
          </cell>
          <cell r="F233" t="str">
            <v/>
          </cell>
        </row>
        <row r="234">
          <cell r="A234"/>
          <cell r="B234" t="str">
            <v/>
          </cell>
          <cell r="C234" t="str">
            <v/>
          </cell>
          <cell r="D234"/>
          <cell r="E234" t="str">
            <v/>
          </cell>
          <cell r="F234" t="str">
            <v/>
          </cell>
        </row>
        <row r="235">
          <cell r="A235"/>
          <cell r="B235" t="str">
            <v/>
          </cell>
          <cell r="C235" t="str">
            <v/>
          </cell>
          <cell r="D235"/>
          <cell r="E235" t="str">
            <v/>
          </cell>
          <cell r="F235" t="str">
            <v/>
          </cell>
        </row>
        <row r="236">
          <cell r="A236"/>
          <cell r="B236" t="str">
            <v/>
          </cell>
          <cell r="C236" t="str">
            <v/>
          </cell>
          <cell r="D236"/>
          <cell r="E236" t="str">
            <v/>
          </cell>
          <cell r="F236" t="str">
            <v/>
          </cell>
        </row>
        <row r="237">
          <cell r="A237"/>
          <cell r="B237" t="str">
            <v/>
          </cell>
          <cell r="C237" t="str">
            <v/>
          </cell>
          <cell r="D237"/>
          <cell r="E237" t="str">
            <v/>
          </cell>
          <cell r="F237" t="str">
            <v/>
          </cell>
        </row>
        <row r="238">
          <cell r="A238"/>
          <cell r="B238" t="str">
            <v/>
          </cell>
          <cell r="C238" t="str">
            <v/>
          </cell>
          <cell r="D238"/>
          <cell r="E238" t="str">
            <v/>
          </cell>
          <cell r="F238" t="str">
            <v/>
          </cell>
        </row>
        <row r="239">
          <cell r="A239"/>
          <cell r="B239" t="str">
            <v/>
          </cell>
          <cell r="C239" t="str">
            <v/>
          </cell>
          <cell r="D239"/>
          <cell r="E239" t="str">
            <v/>
          </cell>
          <cell r="F239" t="str">
            <v/>
          </cell>
        </row>
        <row r="240">
          <cell r="A240"/>
          <cell r="B240" t="str">
            <v/>
          </cell>
          <cell r="C240" t="str">
            <v/>
          </cell>
          <cell r="D240"/>
          <cell r="E240" t="str">
            <v/>
          </cell>
          <cell r="F240" t="str">
            <v/>
          </cell>
        </row>
        <row r="241">
          <cell r="A241"/>
          <cell r="B241" t="str">
            <v/>
          </cell>
          <cell r="C241" t="str">
            <v/>
          </cell>
          <cell r="D241"/>
          <cell r="E241" t="str">
            <v/>
          </cell>
          <cell r="F241" t="str">
            <v/>
          </cell>
        </row>
        <row r="242">
          <cell r="A242"/>
          <cell r="B242" t="str">
            <v/>
          </cell>
          <cell r="C242" t="str">
            <v/>
          </cell>
          <cell r="D242"/>
          <cell r="E242" t="str">
            <v/>
          </cell>
          <cell r="F242" t="str">
            <v/>
          </cell>
        </row>
        <row r="243">
          <cell r="A243"/>
          <cell r="B243" t="str">
            <v/>
          </cell>
          <cell r="C243" t="str">
            <v/>
          </cell>
          <cell r="D243"/>
          <cell r="E243" t="str">
            <v/>
          </cell>
          <cell r="F243" t="str">
            <v/>
          </cell>
        </row>
        <row r="244">
          <cell r="A244"/>
          <cell r="B244" t="str">
            <v/>
          </cell>
          <cell r="C244" t="str">
            <v/>
          </cell>
          <cell r="D244"/>
          <cell r="E244" t="str">
            <v/>
          </cell>
          <cell r="F244" t="str">
            <v/>
          </cell>
        </row>
        <row r="245">
          <cell r="A245"/>
          <cell r="B245" t="str">
            <v/>
          </cell>
          <cell r="C245" t="str">
            <v/>
          </cell>
          <cell r="D245"/>
          <cell r="E245" t="str">
            <v/>
          </cell>
          <cell r="F245" t="str">
            <v/>
          </cell>
        </row>
        <row r="246">
          <cell r="A246"/>
          <cell r="B246" t="str">
            <v/>
          </cell>
          <cell r="C246" t="str">
            <v/>
          </cell>
          <cell r="D246"/>
          <cell r="E246" t="str">
            <v/>
          </cell>
          <cell r="F246" t="str">
            <v/>
          </cell>
        </row>
        <row r="247">
          <cell r="A247"/>
          <cell r="B247" t="str">
            <v/>
          </cell>
          <cell r="C247" t="str">
            <v/>
          </cell>
          <cell r="D247"/>
          <cell r="E247" t="str">
            <v/>
          </cell>
          <cell r="F247" t="str">
            <v/>
          </cell>
        </row>
        <row r="248">
          <cell r="A248"/>
          <cell r="B248" t="str">
            <v/>
          </cell>
          <cell r="C248" t="str">
            <v/>
          </cell>
          <cell r="D248"/>
          <cell r="E248" t="str">
            <v/>
          </cell>
          <cell r="F248" t="str">
            <v/>
          </cell>
        </row>
        <row r="249">
          <cell r="A249"/>
          <cell r="B249" t="str">
            <v/>
          </cell>
          <cell r="C249" t="str">
            <v/>
          </cell>
          <cell r="D249"/>
          <cell r="E249" t="str">
            <v/>
          </cell>
          <cell r="F249" t="str">
            <v/>
          </cell>
        </row>
        <row r="250">
          <cell r="A250"/>
          <cell r="B250" t="str">
            <v/>
          </cell>
          <cell r="C250" t="str">
            <v/>
          </cell>
          <cell r="D250"/>
          <cell r="E250" t="str">
            <v/>
          </cell>
          <cell r="F250" t="str">
            <v/>
          </cell>
        </row>
        <row r="251">
          <cell r="A251"/>
          <cell r="B251" t="str">
            <v/>
          </cell>
          <cell r="C251" t="str">
            <v/>
          </cell>
          <cell r="D251"/>
          <cell r="E251" t="str">
            <v/>
          </cell>
          <cell r="F251" t="str">
            <v/>
          </cell>
        </row>
        <row r="252">
          <cell r="A252"/>
          <cell r="B252" t="str">
            <v/>
          </cell>
          <cell r="C252" t="str">
            <v/>
          </cell>
          <cell r="D252"/>
          <cell r="E252" t="str">
            <v/>
          </cell>
          <cell r="F252" t="str">
            <v/>
          </cell>
        </row>
        <row r="253">
          <cell r="A253"/>
          <cell r="B253" t="str">
            <v/>
          </cell>
          <cell r="C253" t="str">
            <v/>
          </cell>
          <cell r="D253"/>
          <cell r="E253" t="str">
            <v/>
          </cell>
          <cell r="F253" t="str">
            <v/>
          </cell>
        </row>
        <row r="254">
          <cell r="A254"/>
          <cell r="B254" t="str">
            <v/>
          </cell>
          <cell r="C254" t="str">
            <v/>
          </cell>
          <cell r="D254"/>
          <cell r="E254" t="str">
            <v/>
          </cell>
          <cell r="F254" t="str">
            <v/>
          </cell>
        </row>
        <row r="255">
          <cell r="A255"/>
          <cell r="B255" t="str">
            <v/>
          </cell>
          <cell r="C255" t="str">
            <v/>
          </cell>
          <cell r="D255"/>
          <cell r="E255" t="str">
            <v/>
          </cell>
          <cell r="F255" t="str">
            <v/>
          </cell>
        </row>
        <row r="256">
          <cell r="A256"/>
          <cell r="B256" t="str">
            <v/>
          </cell>
          <cell r="C256" t="str">
            <v/>
          </cell>
          <cell r="D256"/>
          <cell r="E256" t="str">
            <v/>
          </cell>
          <cell r="F256" t="str">
            <v/>
          </cell>
        </row>
        <row r="257">
          <cell r="A257"/>
          <cell r="B257" t="str">
            <v/>
          </cell>
          <cell r="C257" t="str">
            <v/>
          </cell>
          <cell r="D257"/>
          <cell r="E257" t="str">
            <v/>
          </cell>
          <cell r="F257" t="str">
            <v/>
          </cell>
        </row>
        <row r="258">
          <cell r="A258"/>
          <cell r="B258" t="str">
            <v/>
          </cell>
          <cell r="C258" t="str">
            <v/>
          </cell>
          <cell r="D258"/>
          <cell r="E258" t="str">
            <v/>
          </cell>
          <cell r="F258" t="str">
            <v/>
          </cell>
        </row>
        <row r="259">
          <cell r="A259"/>
          <cell r="B259" t="str">
            <v/>
          </cell>
          <cell r="C259" t="str">
            <v/>
          </cell>
          <cell r="D259"/>
          <cell r="E259" t="str">
            <v/>
          </cell>
          <cell r="F259" t="str">
            <v/>
          </cell>
        </row>
        <row r="260">
          <cell r="A260"/>
          <cell r="B260" t="str">
            <v/>
          </cell>
          <cell r="C260" t="str">
            <v/>
          </cell>
          <cell r="D260"/>
          <cell r="E260" t="str">
            <v/>
          </cell>
          <cell r="F260" t="str">
            <v/>
          </cell>
        </row>
        <row r="261">
          <cell r="A261"/>
          <cell r="B261" t="str">
            <v/>
          </cell>
          <cell r="C261" t="str">
            <v/>
          </cell>
          <cell r="D261"/>
          <cell r="E261" t="str">
            <v/>
          </cell>
          <cell r="F261" t="str">
            <v/>
          </cell>
        </row>
        <row r="262">
          <cell r="A262"/>
          <cell r="B262" t="str">
            <v/>
          </cell>
          <cell r="C262" t="str">
            <v/>
          </cell>
          <cell r="D262"/>
          <cell r="E262" t="str">
            <v/>
          </cell>
          <cell r="F262" t="str">
            <v/>
          </cell>
        </row>
        <row r="263">
          <cell r="A263"/>
          <cell r="B263" t="str">
            <v/>
          </cell>
          <cell r="C263" t="str">
            <v/>
          </cell>
          <cell r="D263"/>
          <cell r="E263" t="str">
            <v/>
          </cell>
          <cell r="F263" t="str">
            <v/>
          </cell>
        </row>
        <row r="264">
          <cell r="A264"/>
          <cell r="B264" t="str">
            <v/>
          </cell>
          <cell r="C264" t="str">
            <v/>
          </cell>
          <cell r="D264"/>
          <cell r="E264" t="str">
            <v/>
          </cell>
          <cell r="F264" t="str">
            <v/>
          </cell>
        </row>
        <row r="265">
          <cell r="A265"/>
          <cell r="B265" t="str">
            <v/>
          </cell>
          <cell r="C265" t="str">
            <v/>
          </cell>
          <cell r="D265"/>
          <cell r="E265" t="str">
            <v/>
          </cell>
          <cell r="F265" t="str">
            <v/>
          </cell>
        </row>
        <row r="266">
          <cell r="A266"/>
          <cell r="B266" t="str">
            <v/>
          </cell>
          <cell r="C266" t="str">
            <v/>
          </cell>
          <cell r="D266"/>
          <cell r="E266" t="str">
            <v/>
          </cell>
          <cell r="F266" t="str">
            <v/>
          </cell>
        </row>
        <row r="267">
          <cell r="A267"/>
          <cell r="B267" t="str">
            <v/>
          </cell>
          <cell r="C267" t="str">
            <v/>
          </cell>
          <cell r="D267"/>
          <cell r="E267" t="str">
            <v/>
          </cell>
          <cell r="F267" t="str">
            <v/>
          </cell>
        </row>
        <row r="268">
          <cell r="A268"/>
          <cell r="B268" t="str">
            <v/>
          </cell>
          <cell r="C268" t="str">
            <v/>
          </cell>
          <cell r="D268"/>
          <cell r="E268" t="str">
            <v/>
          </cell>
          <cell r="F268" t="str">
            <v/>
          </cell>
        </row>
        <row r="269">
          <cell r="A269"/>
          <cell r="B269" t="str">
            <v/>
          </cell>
          <cell r="C269" t="str">
            <v/>
          </cell>
          <cell r="D269"/>
          <cell r="E269" t="str">
            <v/>
          </cell>
          <cell r="F269" t="str">
            <v/>
          </cell>
        </row>
        <row r="270">
          <cell r="A270"/>
          <cell r="B270" t="str">
            <v/>
          </cell>
          <cell r="C270" t="str">
            <v/>
          </cell>
          <cell r="D270"/>
          <cell r="E270" t="str">
            <v/>
          </cell>
          <cell r="F270" t="str">
            <v/>
          </cell>
        </row>
        <row r="271">
          <cell r="A271"/>
          <cell r="B271" t="str">
            <v/>
          </cell>
          <cell r="C271" t="str">
            <v/>
          </cell>
          <cell r="D271"/>
          <cell r="E271" t="str">
            <v/>
          </cell>
          <cell r="F271" t="str">
            <v/>
          </cell>
        </row>
        <row r="272">
          <cell r="A272"/>
          <cell r="B272" t="str">
            <v/>
          </cell>
          <cell r="C272" t="str">
            <v/>
          </cell>
          <cell r="D272"/>
          <cell r="E272" t="str">
            <v/>
          </cell>
          <cell r="F272" t="str">
            <v/>
          </cell>
        </row>
        <row r="273">
          <cell r="A273"/>
          <cell r="B273" t="str">
            <v/>
          </cell>
          <cell r="C273" t="str">
            <v/>
          </cell>
          <cell r="D273"/>
          <cell r="E273" t="str">
            <v/>
          </cell>
          <cell r="F273" t="str">
            <v/>
          </cell>
        </row>
        <row r="274">
          <cell r="A274"/>
          <cell r="B274" t="str">
            <v/>
          </cell>
          <cell r="C274" t="str">
            <v/>
          </cell>
          <cell r="D274"/>
          <cell r="E274" t="str">
            <v/>
          </cell>
          <cell r="F274" t="str">
            <v/>
          </cell>
        </row>
        <row r="275">
          <cell r="A275"/>
          <cell r="B275" t="str">
            <v/>
          </cell>
          <cell r="C275" t="str">
            <v/>
          </cell>
          <cell r="D275"/>
          <cell r="E275" t="str">
            <v/>
          </cell>
          <cell r="F275" t="str">
            <v/>
          </cell>
        </row>
        <row r="276">
          <cell r="A276"/>
          <cell r="B276" t="str">
            <v/>
          </cell>
          <cell r="C276" t="str">
            <v/>
          </cell>
          <cell r="D276"/>
          <cell r="E276" t="str">
            <v/>
          </cell>
          <cell r="F276" t="str">
            <v/>
          </cell>
        </row>
        <row r="277">
          <cell r="A277"/>
          <cell r="B277" t="str">
            <v/>
          </cell>
          <cell r="C277" t="str">
            <v/>
          </cell>
          <cell r="D277"/>
          <cell r="E277" t="str">
            <v/>
          </cell>
          <cell r="F277" t="str">
            <v/>
          </cell>
        </row>
        <row r="278">
          <cell r="A278"/>
          <cell r="B278" t="str">
            <v/>
          </cell>
          <cell r="C278" t="str">
            <v/>
          </cell>
          <cell r="D278"/>
          <cell r="E278" t="str">
            <v/>
          </cell>
          <cell r="F278" t="str">
            <v/>
          </cell>
        </row>
        <row r="279">
          <cell r="A279"/>
          <cell r="B279" t="str">
            <v/>
          </cell>
          <cell r="C279" t="str">
            <v/>
          </cell>
          <cell r="D279"/>
          <cell r="E279" t="str">
            <v/>
          </cell>
          <cell r="F279" t="str">
            <v/>
          </cell>
        </row>
        <row r="280">
          <cell r="A280"/>
          <cell r="B280" t="str">
            <v/>
          </cell>
          <cell r="C280" t="str">
            <v/>
          </cell>
          <cell r="D280"/>
          <cell r="E280" t="str">
            <v/>
          </cell>
          <cell r="F280" t="str">
            <v/>
          </cell>
        </row>
        <row r="281">
          <cell r="A281"/>
          <cell r="B281" t="str">
            <v/>
          </cell>
          <cell r="C281" t="str">
            <v/>
          </cell>
          <cell r="D281"/>
          <cell r="E281" t="str">
            <v/>
          </cell>
          <cell r="F281" t="str">
            <v/>
          </cell>
        </row>
        <row r="282">
          <cell r="A282"/>
          <cell r="B282" t="str">
            <v/>
          </cell>
          <cell r="C282" t="str">
            <v/>
          </cell>
          <cell r="D282"/>
          <cell r="E282" t="str">
            <v/>
          </cell>
          <cell r="F282" t="str">
            <v/>
          </cell>
        </row>
        <row r="283">
          <cell r="A283"/>
          <cell r="B283" t="str">
            <v/>
          </cell>
          <cell r="C283" t="str">
            <v/>
          </cell>
          <cell r="D283"/>
          <cell r="E283" t="str">
            <v/>
          </cell>
          <cell r="F283" t="str">
            <v/>
          </cell>
        </row>
        <row r="284">
          <cell r="A284"/>
          <cell r="B284" t="str">
            <v/>
          </cell>
          <cell r="C284" t="str">
            <v/>
          </cell>
          <cell r="D284"/>
          <cell r="E284" t="str">
            <v/>
          </cell>
          <cell r="F284" t="str">
            <v/>
          </cell>
        </row>
        <row r="285">
          <cell r="A285"/>
          <cell r="B285" t="str">
            <v/>
          </cell>
          <cell r="C285" t="str">
            <v/>
          </cell>
          <cell r="D285"/>
          <cell r="E285" t="str">
            <v/>
          </cell>
          <cell r="F285" t="str">
            <v/>
          </cell>
        </row>
        <row r="286">
          <cell r="A286"/>
          <cell r="B286" t="str">
            <v/>
          </cell>
          <cell r="C286" t="str">
            <v/>
          </cell>
          <cell r="D286"/>
          <cell r="E286" t="str">
            <v/>
          </cell>
          <cell r="F286" t="str">
            <v/>
          </cell>
        </row>
        <row r="287">
          <cell r="A287"/>
          <cell r="B287" t="str">
            <v/>
          </cell>
          <cell r="C287" t="str">
            <v/>
          </cell>
          <cell r="D287"/>
          <cell r="E287" t="str">
            <v/>
          </cell>
          <cell r="F287" t="str">
            <v/>
          </cell>
        </row>
        <row r="288">
          <cell r="A288"/>
          <cell r="B288" t="str">
            <v/>
          </cell>
          <cell r="C288" t="str">
            <v/>
          </cell>
          <cell r="D288"/>
          <cell r="E288" t="str">
            <v/>
          </cell>
          <cell r="F288" t="str">
            <v/>
          </cell>
        </row>
        <row r="289">
          <cell r="A289"/>
          <cell r="B289" t="str">
            <v/>
          </cell>
          <cell r="C289" t="str">
            <v/>
          </cell>
          <cell r="D289"/>
          <cell r="E289" t="str">
            <v/>
          </cell>
          <cell r="F289" t="str">
            <v/>
          </cell>
        </row>
        <row r="290">
          <cell r="A290"/>
          <cell r="B290" t="str">
            <v/>
          </cell>
          <cell r="C290" t="str">
            <v/>
          </cell>
          <cell r="D290"/>
          <cell r="E290" t="str">
            <v/>
          </cell>
          <cell r="F290" t="str">
            <v/>
          </cell>
        </row>
        <row r="291">
          <cell r="A291"/>
          <cell r="B291" t="str">
            <v/>
          </cell>
          <cell r="C291" t="str">
            <v/>
          </cell>
          <cell r="D291"/>
          <cell r="E291" t="str">
            <v/>
          </cell>
          <cell r="F291" t="str">
            <v/>
          </cell>
        </row>
        <row r="292">
          <cell r="A292"/>
          <cell r="B292" t="str">
            <v/>
          </cell>
          <cell r="C292" t="str">
            <v/>
          </cell>
          <cell r="D292"/>
          <cell r="E292" t="str">
            <v/>
          </cell>
          <cell r="F292" t="str">
            <v/>
          </cell>
        </row>
        <row r="293">
          <cell r="A293"/>
          <cell r="B293" t="str">
            <v/>
          </cell>
          <cell r="C293" t="str">
            <v/>
          </cell>
          <cell r="D293"/>
          <cell r="E293" t="str">
            <v/>
          </cell>
          <cell r="F293" t="str">
            <v/>
          </cell>
        </row>
        <row r="294">
          <cell r="A294"/>
          <cell r="B294" t="str">
            <v/>
          </cell>
          <cell r="C294" t="str">
            <v/>
          </cell>
          <cell r="D294"/>
          <cell r="E294" t="str">
            <v/>
          </cell>
          <cell r="F294" t="str">
            <v/>
          </cell>
        </row>
        <row r="295">
          <cell r="A295"/>
          <cell r="B295" t="str">
            <v/>
          </cell>
          <cell r="C295" t="str">
            <v/>
          </cell>
          <cell r="D295"/>
          <cell r="E295" t="str">
            <v/>
          </cell>
          <cell r="F295" t="str">
            <v/>
          </cell>
        </row>
        <row r="296">
          <cell r="A296"/>
          <cell r="B296" t="str">
            <v/>
          </cell>
          <cell r="C296" t="str">
            <v/>
          </cell>
          <cell r="D296"/>
          <cell r="E296" t="str">
            <v/>
          </cell>
          <cell r="F296" t="str">
            <v/>
          </cell>
        </row>
        <row r="297">
          <cell r="A297"/>
          <cell r="B297" t="str">
            <v/>
          </cell>
          <cell r="C297" t="str">
            <v/>
          </cell>
          <cell r="D297"/>
          <cell r="E297" t="str">
            <v/>
          </cell>
          <cell r="F297" t="str">
            <v/>
          </cell>
        </row>
        <row r="298">
          <cell r="A298"/>
          <cell r="B298" t="str">
            <v/>
          </cell>
          <cell r="C298" t="str">
            <v/>
          </cell>
          <cell r="D298"/>
          <cell r="E298" t="str">
            <v/>
          </cell>
          <cell r="F298" t="str">
            <v/>
          </cell>
        </row>
        <row r="299">
          <cell r="A299"/>
          <cell r="B299" t="str">
            <v/>
          </cell>
          <cell r="C299" t="str">
            <v/>
          </cell>
          <cell r="D299"/>
          <cell r="E299" t="str">
            <v/>
          </cell>
          <cell r="F299" t="str">
            <v/>
          </cell>
        </row>
        <row r="300">
          <cell r="A300"/>
          <cell r="B300" t="str">
            <v/>
          </cell>
          <cell r="C300" t="str">
            <v/>
          </cell>
          <cell r="D300"/>
          <cell r="E300" t="str">
            <v/>
          </cell>
          <cell r="F300" t="str">
            <v/>
          </cell>
        </row>
        <row r="301">
          <cell r="A301"/>
          <cell r="B301" t="str">
            <v/>
          </cell>
          <cell r="C301" t="str">
            <v/>
          </cell>
          <cell r="D301"/>
          <cell r="E301" t="str">
            <v/>
          </cell>
          <cell r="F301" t="str">
            <v/>
          </cell>
        </row>
        <row r="302">
          <cell r="A302"/>
          <cell r="B302" t="str">
            <v/>
          </cell>
          <cell r="C302" t="str">
            <v/>
          </cell>
          <cell r="D302"/>
          <cell r="E302" t="str">
            <v/>
          </cell>
          <cell r="F302" t="str">
            <v/>
          </cell>
        </row>
        <row r="303">
          <cell r="A303"/>
          <cell r="B303" t="str">
            <v/>
          </cell>
          <cell r="C303" t="str">
            <v/>
          </cell>
          <cell r="D303"/>
          <cell r="E303" t="str">
            <v/>
          </cell>
          <cell r="F303" t="str">
            <v/>
          </cell>
        </row>
        <row r="304">
          <cell r="A304"/>
          <cell r="B304" t="str">
            <v/>
          </cell>
          <cell r="C304" t="str">
            <v/>
          </cell>
          <cell r="D304"/>
          <cell r="E304" t="str">
            <v/>
          </cell>
          <cell r="F304" t="str">
            <v/>
          </cell>
        </row>
        <row r="305">
          <cell r="A305"/>
          <cell r="B305" t="str">
            <v/>
          </cell>
          <cell r="C305" t="str">
            <v/>
          </cell>
          <cell r="D305"/>
          <cell r="E305" t="str">
            <v/>
          </cell>
          <cell r="F305" t="str">
            <v/>
          </cell>
        </row>
        <row r="306">
          <cell r="A306"/>
          <cell r="B306" t="str">
            <v/>
          </cell>
          <cell r="C306" t="str">
            <v/>
          </cell>
          <cell r="D306"/>
          <cell r="E306" t="str">
            <v/>
          </cell>
          <cell r="F306" t="str">
            <v/>
          </cell>
        </row>
        <row r="307">
          <cell r="A307"/>
          <cell r="B307" t="str">
            <v/>
          </cell>
          <cell r="C307" t="str">
            <v/>
          </cell>
          <cell r="D307"/>
          <cell r="E307" t="str">
            <v/>
          </cell>
          <cell r="F307" t="str">
            <v/>
          </cell>
        </row>
        <row r="308">
          <cell r="A308"/>
          <cell r="B308" t="str">
            <v/>
          </cell>
          <cell r="C308" t="str">
            <v/>
          </cell>
          <cell r="D308"/>
          <cell r="E308" t="str">
            <v/>
          </cell>
          <cell r="F308" t="str">
            <v/>
          </cell>
        </row>
        <row r="309">
          <cell r="A309"/>
          <cell r="B309" t="str">
            <v/>
          </cell>
          <cell r="C309" t="str">
            <v/>
          </cell>
          <cell r="D309"/>
          <cell r="E309" t="str">
            <v/>
          </cell>
          <cell r="F309" t="str">
            <v/>
          </cell>
        </row>
        <row r="310">
          <cell r="A310"/>
          <cell r="B310" t="str">
            <v/>
          </cell>
          <cell r="C310" t="str">
            <v/>
          </cell>
          <cell r="D310"/>
          <cell r="E310" t="str">
            <v/>
          </cell>
          <cell r="F310" t="str">
            <v/>
          </cell>
        </row>
        <row r="311">
          <cell r="A311"/>
          <cell r="B311" t="str">
            <v/>
          </cell>
          <cell r="C311" t="str">
            <v/>
          </cell>
          <cell r="D311"/>
          <cell r="E311" t="str">
            <v/>
          </cell>
          <cell r="F311" t="str">
            <v/>
          </cell>
        </row>
        <row r="312">
          <cell r="A312"/>
          <cell r="B312" t="str">
            <v/>
          </cell>
          <cell r="C312" t="str">
            <v/>
          </cell>
          <cell r="D312"/>
          <cell r="E312" t="str">
            <v/>
          </cell>
          <cell r="F312" t="str">
            <v/>
          </cell>
        </row>
        <row r="313">
          <cell r="A313"/>
          <cell r="B313" t="str">
            <v/>
          </cell>
          <cell r="C313" t="str">
            <v/>
          </cell>
          <cell r="D313"/>
          <cell r="E313" t="str">
            <v/>
          </cell>
          <cell r="F313" t="str">
            <v/>
          </cell>
        </row>
        <row r="314">
          <cell r="A314"/>
          <cell r="B314" t="str">
            <v/>
          </cell>
          <cell r="C314" t="str">
            <v/>
          </cell>
          <cell r="D314"/>
          <cell r="E314" t="str">
            <v/>
          </cell>
          <cell r="F314" t="str">
            <v/>
          </cell>
        </row>
        <row r="315">
          <cell r="A315"/>
          <cell r="B315" t="str">
            <v/>
          </cell>
          <cell r="C315" t="str">
            <v/>
          </cell>
          <cell r="D315"/>
          <cell r="E315" t="str">
            <v/>
          </cell>
          <cell r="F315" t="str">
            <v/>
          </cell>
        </row>
        <row r="316">
          <cell r="A316"/>
          <cell r="B316" t="str">
            <v/>
          </cell>
          <cell r="C316" t="str">
            <v/>
          </cell>
          <cell r="D316"/>
          <cell r="E316" t="str">
            <v/>
          </cell>
          <cell r="F316" t="str">
            <v/>
          </cell>
        </row>
        <row r="317">
          <cell r="A317"/>
          <cell r="B317" t="str">
            <v/>
          </cell>
          <cell r="C317" t="str">
            <v/>
          </cell>
          <cell r="D317"/>
          <cell r="E317" t="str">
            <v/>
          </cell>
          <cell r="F317" t="str">
            <v/>
          </cell>
        </row>
        <row r="318">
          <cell r="A318"/>
          <cell r="B318" t="str">
            <v/>
          </cell>
          <cell r="C318" t="str">
            <v/>
          </cell>
          <cell r="D318"/>
          <cell r="E318" t="str">
            <v/>
          </cell>
          <cell r="F318" t="str">
            <v/>
          </cell>
        </row>
        <row r="319">
          <cell r="A319"/>
          <cell r="B319" t="str">
            <v/>
          </cell>
          <cell r="C319" t="str">
            <v/>
          </cell>
          <cell r="D319"/>
          <cell r="E319" t="str">
            <v/>
          </cell>
          <cell r="F319" t="str">
            <v/>
          </cell>
        </row>
        <row r="320">
          <cell r="A320"/>
          <cell r="B320" t="str">
            <v/>
          </cell>
          <cell r="C320" t="str">
            <v/>
          </cell>
          <cell r="D320"/>
          <cell r="E320" t="str">
            <v/>
          </cell>
          <cell r="F320" t="str">
            <v/>
          </cell>
        </row>
        <row r="321">
          <cell r="A321"/>
          <cell r="B321" t="str">
            <v/>
          </cell>
          <cell r="C321" t="str">
            <v/>
          </cell>
          <cell r="D321"/>
          <cell r="E321" t="str">
            <v/>
          </cell>
          <cell r="F321" t="str">
            <v/>
          </cell>
        </row>
        <row r="322">
          <cell r="A322"/>
          <cell r="B322" t="str">
            <v/>
          </cell>
          <cell r="C322" t="str">
            <v/>
          </cell>
          <cell r="D322"/>
          <cell r="E322" t="str">
            <v/>
          </cell>
          <cell r="F322" t="str">
            <v/>
          </cell>
        </row>
        <row r="323">
          <cell r="A323"/>
          <cell r="B323" t="str">
            <v/>
          </cell>
          <cell r="C323" t="str">
            <v/>
          </cell>
          <cell r="D323"/>
          <cell r="E323" t="str">
            <v/>
          </cell>
          <cell r="F323" t="str">
            <v/>
          </cell>
        </row>
        <row r="324">
          <cell r="A324"/>
          <cell r="B324" t="str">
            <v/>
          </cell>
          <cell r="C324" t="str">
            <v/>
          </cell>
          <cell r="D324"/>
          <cell r="E324" t="str">
            <v/>
          </cell>
          <cell r="F324" t="str">
            <v/>
          </cell>
        </row>
        <row r="325">
          <cell r="A325"/>
          <cell r="B325" t="str">
            <v/>
          </cell>
          <cell r="C325" t="str">
            <v/>
          </cell>
          <cell r="D325"/>
          <cell r="E325" t="str">
            <v/>
          </cell>
          <cell r="F325" t="str">
            <v/>
          </cell>
        </row>
        <row r="326">
          <cell r="A326"/>
          <cell r="B326" t="str">
            <v/>
          </cell>
          <cell r="C326" t="str">
            <v/>
          </cell>
          <cell r="D326"/>
          <cell r="E326" t="str">
            <v/>
          </cell>
          <cell r="F326" t="str">
            <v/>
          </cell>
        </row>
        <row r="327">
          <cell r="A327"/>
          <cell r="B327" t="str">
            <v/>
          </cell>
          <cell r="C327" t="str">
            <v/>
          </cell>
          <cell r="D327"/>
          <cell r="E327" t="str">
            <v/>
          </cell>
          <cell r="F327" t="str">
            <v/>
          </cell>
        </row>
        <row r="328">
          <cell r="A328"/>
          <cell r="B328" t="str">
            <v/>
          </cell>
          <cell r="C328" t="str">
            <v/>
          </cell>
          <cell r="D328"/>
          <cell r="E328" t="str">
            <v/>
          </cell>
          <cell r="F328" t="str">
            <v/>
          </cell>
        </row>
        <row r="329">
          <cell r="A329"/>
          <cell r="B329" t="str">
            <v/>
          </cell>
          <cell r="C329" t="str">
            <v/>
          </cell>
          <cell r="D329"/>
          <cell r="E329" t="str">
            <v/>
          </cell>
          <cell r="F329" t="str">
            <v/>
          </cell>
        </row>
        <row r="330">
          <cell r="A330"/>
          <cell r="B330" t="str">
            <v/>
          </cell>
          <cell r="C330" t="str">
            <v/>
          </cell>
          <cell r="D330"/>
          <cell r="E330" t="str">
            <v/>
          </cell>
          <cell r="F330" t="str">
            <v/>
          </cell>
        </row>
        <row r="331">
          <cell r="A331"/>
          <cell r="B331" t="str">
            <v/>
          </cell>
          <cell r="C331" t="str">
            <v/>
          </cell>
          <cell r="D331"/>
          <cell r="E331" t="str">
            <v/>
          </cell>
          <cell r="F331" t="str">
            <v/>
          </cell>
        </row>
        <row r="332">
          <cell r="A332"/>
          <cell r="B332" t="str">
            <v/>
          </cell>
          <cell r="C332" t="str">
            <v/>
          </cell>
          <cell r="D332"/>
          <cell r="E332" t="str">
            <v/>
          </cell>
          <cell r="F332" t="str">
            <v/>
          </cell>
        </row>
        <row r="333">
          <cell r="A333"/>
          <cell r="B333" t="str">
            <v/>
          </cell>
          <cell r="C333" t="str">
            <v/>
          </cell>
          <cell r="D333"/>
          <cell r="E333" t="str">
            <v/>
          </cell>
          <cell r="F333" t="str">
            <v/>
          </cell>
        </row>
        <row r="334">
          <cell r="A334"/>
          <cell r="B334" t="str">
            <v/>
          </cell>
          <cell r="C334" t="str">
            <v/>
          </cell>
          <cell r="D334"/>
          <cell r="E334" t="str">
            <v/>
          </cell>
          <cell r="F334" t="str">
            <v/>
          </cell>
        </row>
        <row r="335">
          <cell r="A335"/>
          <cell r="B335" t="str">
            <v/>
          </cell>
          <cell r="C335" t="str">
            <v/>
          </cell>
          <cell r="D335"/>
          <cell r="E335" t="str">
            <v/>
          </cell>
          <cell r="F335" t="str">
            <v/>
          </cell>
        </row>
        <row r="336">
          <cell r="A336"/>
          <cell r="B336" t="str">
            <v/>
          </cell>
          <cell r="C336" t="str">
            <v/>
          </cell>
          <cell r="D336"/>
          <cell r="E336" t="str">
            <v/>
          </cell>
          <cell r="F336" t="str">
            <v/>
          </cell>
        </row>
        <row r="337">
          <cell r="A337"/>
          <cell r="B337" t="str">
            <v/>
          </cell>
          <cell r="C337" t="str">
            <v/>
          </cell>
          <cell r="D337"/>
          <cell r="E337" t="str">
            <v/>
          </cell>
          <cell r="F337" t="str">
            <v/>
          </cell>
        </row>
        <row r="338">
          <cell r="A338"/>
          <cell r="B338" t="str">
            <v/>
          </cell>
          <cell r="C338" t="str">
            <v/>
          </cell>
          <cell r="D338"/>
          <cell r="E338" t="str">
            <v/>
          </cell>
          <cell r="F338" t="str">
            <v/>
          </cell>
        </row>
        <row r="339">
          <cell r="A339"/>
          <cell r="B339" t="str">
            <v/>
          </cell>
          <cell r="C339" t="str">
            <v/>
          </cell>
          <cell r="D339"/>
          <cell r="E339" t="str">
            <v/>
          </cell>
          <cell r="F339" t="str">
            <v/>
          </cell>
        </row>
        <row r="340">
          <cell r="A340"/>
          <cell r="B340" t="str">
            <v/>
          </cell>
          <cell r="C340" t="str">
            <v/>
          </cell>
          <cell r="D340"/>
          <cell r="E340" t="str">
            <v/>
          </cell>
          <cell r="F340" t="str">
            <v/>
          </cell>
        </row>
        <row r="341">
          <cell r="A341"/>
          <cell r="B341" t="str">
            <v/>
          </cell>
          <cell r="C341" t="str">
            <v/>
          </cell>
          <cell r="D341"/>
          <cell r="E341" t="str">
            <v/>
          </cell>
          <cell r="F341" t="str">
            <v/>
          </cell>
        </row>
        <row r="342">
          <cell r="A342"/>
          <cell r="B342" t="str">
            <v/>
          </cell>
          <cell r="C342" t="str">
            <v/>
          </cell>
          <cell r="D342"/>
          <cell r="E342" t="str">
            <v/>
          </cell>
          <cell r="F342" t="str">
            <v/>
          </cell>
        </row>
        <row r="343">
          <cell r="A343"/>
          <cell r="B343" t="str">
            <v/>
          </cell>
          <cell r="C343" t="str">
            <v/>
          </cell>
          <cell r="D343"/>
          <cell r="E343" t="str">
            <v/>
          </cell>
          <cell r="F343" t="str">
            <v/>
          </cell>
        </row>
        <row r="344">
          <cell r="A344"/>
          <cell r="B344" t="str">
            <v/>
          </cell>
          <cell r="C344" t="str">
            <v/>
          </cell>
          <cell r="D344"/>
          <cell r="E344" t="str">
            <v/>
          </cell>
          <cell r="F344" t="str">
            <v/>
          </cell>
        </row>
        <row r="345">
          <cell r="A345"/>
          <cell r="B345" t="str">
            <v/>
          </cell>
          <cell r="C345" t="str">
            <v/>
          </cell>
          <cell r="D345"/>
          <cell r="E345" t="str">
            <v/>
          </cell>
          <cell r="F345" t="str">
            <v/>
          </cell>
        </row>
        <row r="346">
          <cell r="A346"/>
          <cell r="B346" t="str">
            <v/>
          </cell>
          <cell r="C346" t="str">
            <v/>
          </cell>
          <cell r="D346"/>
          <cell r="E346" t="str">
            <v/>
          </cell>
          <cell r="F346" t="str">
            <v/>
          </cell>
        </row>
        <row r="347">
          <cell r="A347"/>
          <cell r="B347" t="str">
            <v/>
          </cell>
          <cell r="C347" t="str">
            <v/>
          </cell>
          <cell r="D347"/>
          <cell r="E347" t="str">
            <v/>
          </cell>
          <cell r="F347" t="str">
            <v/>
          </cell>
        </row>
        <row r="348">
          <cell r="A348"/>
          <cell r="B348" t="str">
            <v/>
          </cell>
          <cell r="C348" t="str">
            <v/>
          </cell>
          <cell r="D348"/>
          <cell r="E348" t="str">
            <v/>
          </cell>
          <cell r="F348" t="str">
            <v/>
          </cell>
        </row>
        <row r="349">
          <cell r="A349"/>
          <cell r="B349" t="str">
            <v/>
          </cell>
          <cell r="C349" t="str">
            <v/>
          </cell>
          <cell r="D349"/>
          <cell r="E349" t="str">
            <v/>
          </cell>
          <cell r="F349" t="str">
            <v/>
          </cell>
        </row>
        <row r="350">
          <cell r="A350"/>
          <cell r="B350" t="str">
            <v/>
          </cell>
          <cell r="C350" t="str">
            <v/>
          </cell>
          <cell r="D350"/>
          <cell r="E350" t="str">
            <v/>
          </cell>
          <cell r="F350" t="str">
            <v/>
          </cell>
        </row>
        <row r="351">
          <cell r="A351"/>
          <cell r="B351" t="str">
            <v/>
          </cell>
          <cell r="C351" t="str">
            <v/>
          </cell>
          <cell r="D351"/>
          <cell r="E351" t="str">
            <v/>
          </cell>
          <cell r="F351" t="str">
            <v/>
          </cell>
        </row>
        <row r="352">
          <cell r="A352"/>
          <cell r="B352" t="str">
            <v/>
          </cell>
          <cell r="C352" t="str">
            <v/>
          </cell>
          <cell r="D352"/>
          <cell r="E352" t="str">
            <v/>
          </cell>
          <cell r="F352" t="str">
            <v/>
          </cell>
        </row>
        <row r="353">
          <cell r="A353"/>
          <cell r="B353" t="str">
            <v/>
          </cell>
          <cell r="C353" t="str">
            <v/>
          </cell>
          <cell r="D353"/>
          <cell r="E353" t="str">
            <v/>
          </cell>
          <cell r="F353" t="str">
            <v/>
          </cell>
        </row>
        <row r="354">
          <cell r="A354"/>
          <cell r="B354" t="str">
            <v/>
          </cell>
          <cell r="C354" t="str">
            <v/>
          </cell>
          <cell r="D354"/>
          <cell r="E354" t="str">
            <v/>
          </cell>
          <cell r="F354" t="str">
            <v/>
          </cell>
        </row>
        <row r="355">
          <cell r="A355"/>
          <cell r="B355" t="str">
            <v/>
          </cell>
          <cell r="C355" t="str">
            <v/>
          </cell>
          <cell r="D355"/>
          <cell r="E355" t="str">
            <v/>
          </cell>
          <cell r="F355" t="str">
            <v/>
          </cell>
        </row>
        <row r="356">
          <cell r="A356"/>
          <cell r="B356" t="str">
            <v/>
          </cell>
          <cell r="C356" t="str">
            <v/>
          </cell>
          <cell r="D356"/>
          <cell r="E356" t="str">
            <v/>
          </cell>
          <cell r="F356" t="str">
            <v/>
          </cell>
        </row>
        <row r="357">
          <cell r="A357"/>
          <cell r="B357" t="str">
            <v/>
          </cell>
          <cell r="C357" t="str">
            <v/>
          </cell>
          <cell r="D357"/>
          <cell r="E357" t="str">
            <v/>
          </cell>
          <cell r="F357" t="str">
            <v/>
          </cell>
        </row>
        <row r="358">
          <cell r="A358"/>
          <cell r="B358" t="str">
            <v/>
          </cell>
          <cell r="C358" t="str">
            <v/>
          </cell>
          <cell r="D358"/>
          <cell r="E358" t="str">
            <v/>
          </cell>
          <cell r="F358" t="str">
            <v/>
          </cell>
        </row>
        <row r="359">
          <cell r="A359"/>
          <cell r="B359" t="str">
            <v/>
          </cell>
          <cell r="C359" t="str">
            <v/>
          </cell>
          <cell r="D359"/>
          <cell r="E359" t="str">
            <v/>
          </cell>
          <cell r="F359" t="str">
            <v/>
          </cell>
        </row>
        <row r="360">
          <cell r="A360"/>
          <cell r="B360" t="str">
            <v/>
          </cell>
          <cell r="C360" t="str">
            <v/>
          </cell>
          <cell r="D360"/>
          <cell r="E360" t="str">
            <v/>
          </cell>
          <cell r="F360" t="str">
            <v/>
          </cell>
        </row>
        <row r="361">
          <cell r="A361"/>
          <cell r="B361" t="str">
            <v/>
          </cell>
          <cell r="C361" t="str">
            <v/>
          </cell>
          <cell r="D361"/>
          <cell r="E361" t="str">
            <v/>
          </cell>
          <cell r="F361" t="str">
            <v/>
          </cell>
        </row>
        <row r="362">
          <cell r="A362"/>
          <cell r="B362" t="str">
            <v/>
          </cell>
          <cell r="C362" t="str">
            <v/>
          </cell>
          <cell r="D362"/>
          <cell r="E362" t="str">
            <v/>
          </cell>
          <cell r="F362" t="str">
            <v/>
          </cell>
        </row>
        <row r="363">
          <cell r="A363"/>
          <cell r="B363" t="str">
            <v/>
          </cell>
          <cell r="C363" t="str">
            <v/>
          </cell>
          <cell r="D363"/>
          <cell r="E363" t="str">
            <v/>
          </cell>
          <cell r="F363" t="str">
            <v/>
          </cell>
        </row>
        <row r="364">
          <cell r="A364"/>
          <cell r="B364" t="str">
            <v/>
          </cell>
          <cell r="C364" t="str">
            <v/>
          </cell>
          <cell r="D364"/>
          <cell r="E364" t="str">
            <v/>
          </cell>
          <cell r="F364" t="str">
            <v/>
          </cell>
        </row>
        <row r="365">
          <cell r="A365"/>
          <cell r="B365" t="str">
            <v/>
          </cell>
          <cell r="C365" t="str">
            <v/>
          </cell>
          <cell r="D365"/>
          <cell r="E365" t="str">
            <v/>
          </cell>
          <cell r="F365" t="str">
            <v/>
          </cell>
        </row>
        <row r="366">
          <cell r="A366"/>
          <cell r="B366" t="str">
            <v/>
          </cell>
          <cell r="C366" t="str">
            <v/>
          </cell>
          <cell r="D366"/>
          <cell r="E366" t="str">
            <v/>
          </cell>
          <cell r="F366" t="str">
            <v/>
          </cell>
        </row>
        <row r="367">
          <cell r="A367"/>
          <cell r="B367" t="str">
            <v/>
          </cell>
          <cell r="C367" t="str">
            <v/>
          </cell>
          <cell r="D367"/>
          <cell r="E367" t="str">
            <v/>
          </cell>
          <cell r="F367" t="str">
            <v/>
          </cell>
        </row>
        <row r="368">
          <cell r="A368"/>
          <cell r="B368" t="str">
            <v/>
          </cell>
          <cell r="C368" t="str">
            <v/>
          </cell>
          <cell r="D368"/>
          <cell r="E368" t="str">
            <v/>
          </cell>
          <cell r="F368" t="str">
            <v/>
          </cell>
        </row>
        <row r="369">
          <cell r="A369"/>
          <cell r="B369" t="str">
            <v/>
          </cell>
          <cell r="C369" t="str">
            <v/>
          </cell>
          <cell r="D369"/>
          <cell r="E369" t="str">
            <v/>
          </cell>
          <cell r="F369" t="str">
            <v/>
          </cell>
        </row>
        <row r="370">
          <cell r="A370"/>
          <cell r="B370" t="str">
            <v/>
          </cell>
          <cell r="C370" t="str">
            <v/>
          </cell>
          <cell r="D370"/>
          <cell r="E370" t="str">
            <v/>
          </cell>
          <cell r="F370" t="str">
            <v/>
          </cell>
        </row>
        <row r="371">
          <cell r="A371"/>
          <cell r="B371" t="str">
            <v/>
          </cell>
          <cell r="C371" t="str">
            <v/>
          </cell>
          <cell r="D371"/>
          <cell r="E371" t="str">
            <v/>
          </cell>
          <cell r="F371" t="str">
            <v/>
          </cell>
        </row>
        <row r="372">
          <cell r="A372"/>
          <cell r="B372" t="str">
            <v/>
          </cell>
          <cell r="C372" t="str">
            <v/>
          </cell>
          <cell r="D372"/>
          <cell r="E372" t="str">
            <v/>
          </cell>
          <cell r="F372" t="str">
            <v/>
          </cell>
        </row>
        <row r="373">
          <cell r="A373"/>
          <cell r="B373" t="str">
            <v/>
          </cell>
          <cell r="C373" t="str">
            <v/>
          </cell>
          <cell r="D373"/>
          <cell r="E373" t="str">
            <v/>
          </cell>
          <cell r="F373" t="str">
            <v/>
          </cell>
        </row>
        <row r="374">
          <cell r="A374"/>
          <cell r="B374" t="str">
            <v/>
          </cell>
          <cell r="C374" t="str">
            <v/>
          </cell>
          <cell r="D374"/>
          <cell r="E374" t="str">
            <v/>
          </cell>
          <cell r="F374" t="str">
            <v/>
          </cell>
        </row>
        <row r="375">
          <cell r="A375"/>
          <cell r="B375" t="str">
            <v/>
          </cell>
          <cell r="C375" t="str">
            <v/>
          </cell>
          <cell r="D375"/>
          <cell r="E375" t="str">
            <v/>
          </cell>
          <cell r="F375" t="str">
            <v/>
          </cell>
        </row>
        <row r="376">
          <cell r="A376"/>
          <cell r="B376" t="str">
            <v/>
          </cell>
          <cell r="C376" t="str">
            <v/>
          </cell>
          <cell r="D376"/>
          <cell r="E376" t="str">
            <v/>
          </cell>
          <cell r="F376" t="str">
            <v/>
          </cell>
        </row>
        <row r="377">
          <cell r="A377"/>
          <cell r="B377" t="str">
            <v/>
          </cell>
          <cell r="C377" t="str">
            <v/>
          </cell>
          <cell r="D377"/>
          <cell r="E377" t="str">
            <v/>
          </cell>
          <cell r="F377" t="str">
            <v/>
          </cell>
        </row>
        <row r="378">
          <cell r="A378"/>
          <cell r="B378" t="str">
            <v/>
          </cell>
          <cell r="C378" t="str">
            <v/>
          </cell>
          <cell r="D378"/>
          <cell r="E378" t="str">
            <v/>
          </cell>
          <cell r="F378" t="str">
            <v/>
          </cell>
        </row>
        <row r="379">
          <cell r="A379"/>
          <cell r="B379" t="str">
            <v/>
          </cell>
          <cell r="C379" t="str">
            <v/>
          </cell>
          <cell r="D379"/>
          <cell r="E379" t="str">
            <v/>
          </cell>
          <cell r="F379" t="str">
            <v/>
          </cell>
        </row>
        <row r="380">
          <cell r="A380"/>
          <cell r="B380" t="str">
            <v/>
          </cell>
          <cell r="C380" t="str">
            <v/>
          </cell>
          <cell r="D380"/>
          <cell r="E380" t="str">
            <v/>
          </cell>
          <cell r="F380" t="str">
            <v/>
          </cell>
        </row>
        <row r="381">
          <cell r="A381"/>
          <cell r="B381" t="str">
            <v/>
          </cell>
          <cell r="C381" t="str">
            <v/>
          </cell>
          <cell r="D381"/>
          <cell r="E381" t="str">
            <v/>
          </cell>
          <cell r="F381" t="str">
            <v/>
          </cell>
        </row>
        <row r="382">
          <cell r="A382"/>
          <cell r="B382" t="str">
            <v/>
          </cell>
          <cell r="C382" t="str">
            <v/>
          </cell>
          <cell r="D382"/>
          <cell r="E382" t="str">
            <v/>
          </cell>
          <cell r="F382" t="str">
            <v/>
          </cell>
        </row>
        <row r="383">
          <cell r="A383"/>
          <cell r="B383" t="str">
            <v/>
          </cell>
          <cell r="C383" t="str">
            <v/>
          </cell>
          <cell r="D383"/>
          <cell r="E383" t="str">
            <v/>
          </cell>
          <cell r="F383" t="str">
            <v/>
          </cell>
        </row>
        <row r="384">
          <cell r="A384"/>
          <cell r="B384" t="str">
            <v/>
          </cell>
          <cell r="C384" t="str">
            <v/>
          </cell>
          <cell r="D384"/>
          <cell r="E384" t="str">
            <v/>
          </cell>
          <cell r="F384" t="str">
            <v/>
          </cell>
        </row>
        <row r="385">
          <cell r="A385"/>
          <cell r="B385" t="str">
            <v/>
          </cell>
          <cell r="C385" t="str">
            <v/>
          </cell>
          <cell r="D385"/>
          <cell r="E385" t="str">
            <v/>
          </cell>
          <cell r="F385" t="str">
            <v/>
          </cell>
        </row>
        <row r="386">
          <cell r="A386"/>
          <cell r="B386" t="str">
            <v/>
          </cell>
          <cell r="C386" t="str">
            <v/>
          </cell>
          <cell r="D386"/>
          <cell r="E386" t="str">
            <v/>
          </cell>
          <cell r="F386" t="str">
            <v/>
          </cell>
        </row>
        <row r="387">
          <cell r="A387"/>
          <cell r="B387" t="str">
            <v/>
          </cell>
          <cell r="C387" t="str">
            <v/>
          </cell>
          <cell r="D387"/>
          <cell r="E387" t="str">
            <v/>
          </cell>
          <cell r="F387" t="str">
            <v/>
          </cell>
        </row>
        <row r="388">
          <cell r="A388"/>
          <cell r="B388" t="str">
            <v/>
          </cell>
          <cell r="C388" t="str">
            <v/>
          </cell>
          <cell r="D388"/>
          <cell r="E388" t="str">
            <v/>
          </cell>
          <cell r="F388" t="str">
            <v/>
          </cell>
        </row>
        <row r="389">
          <cell r="A389"/>
          <cell r="B389" t="str">
            <v/>
          </cell>
          <cell r="C389" t="str">
            <v/>
          </cell>
          <cell r="D389"/>
          <cell r="E389" t="str">
            <v/>
          </cell>
          <cell r="F389" t="str">
            <v/>
          </cell>
        </row>
        <row r="390">
          <cell r="A390"/>
          <cell r="B390" t="str">
            <v/>
          </cell>
          <cell r="C390" t="str">
            <v/>
          </cell>
          <cell r="D390"/>
          <cell r="E390" t="str">
            <v/>
          </cell>
          <cell r="F390" t="str">
            <v/>
          </cell>
        </row>
        <row r="391">
          <cell r="A391"/>
          <cell r="B391" t="str">
            <v/>
          </cell>
          <cell r="C391" t="str">
            <v/>
          </cell>
          <cell r="D391"/>
          <cell r="E391" t="str">
            <v/>
          </cell>
          <cell r="F391" t="str">
            <v/>
          </cell>
        </row>
        <row r="392">
          <cell r="A392"/>
          <cell r="B392" t="str">
            <v/>
          </cell>
          <cell r="C392" t="str">
            <v/>
          </cell>
          <cell r="D392"/>
          <cell r="E392" t="str">
            <v/>
          </cell>
          <cell r="F392" t="str">
            <v/>
          </cell>
        </row>
        <row r="393">
          <cell r="A393"/>
          <cell r="B393" t="str">
            <v/>
          </cell>
          <cell r="C393" t="str">
            <v/>
          </cell>
          <cell r="D393"/>
          <cell r="E393" t="str">
            <v/>
          </cell>
          <cell r="F393" t="str">
            <v/>
          </cell>
        </row>
        <row r="394">
          <cell r="A394"/>
          <cell r="B394" t="str">
            <v/>
          </cell>
          <cell r="C394" t="str">
            <v/>
          </cell>
          <cell r="D394"/>
          <cell r="E394" t="str">
            <v/>
          </cell>
          <cell r="F394" t="str">
            <v/>
          </cell>
        </row>
        <row r="395">
          <cell r="A395"/>
          <cell r="B395" t="str">
            <v/>
          </cell>
          <cell r="C395" t="str">
            <v/>
          </cell>
          <cell r="D395"/>
          <cell r="E395" t="str">
            <v/>
          </cell>
          <cell r="F395" t="str">
            <v/>
          </cell>
        </row>
        <row r="396">
          <cell r="A396"/>
          <cell r="B396" t="str">
            <v/>
          </cell>
          <cell r="C396" t="str">
            <v/>
          </cell>
          <cell r="D396"/>
          <cell r="E396" t="str">
            <v/>
          </cell>
          <cell r="F396" t="str">
            <v/>
          </cell>
        </row>
        <row r="397">
          <cell r="A397"/>
          <cell r="B397" t="str">
            <v/>
          </cell>
          <cell r="C397" t="str">
            <v/>
          </cell>
          <cell r="D397"/>
          <cell r="E397" t="str">
            <v/>
          </cell>
          <cell r="F397" t="str">
            <v/>
          </cell>
        </row>
        <row r="398">
          <cell r="A398"/>
          <cell r="B398" t="str">
            <v/>
          </cell>
          <cell r="C398" t="str">
            <v/>
          </cell>
          <cell r="D398"/>
          <cell r="E398" t="str">
            <v/>
          </cell>
          <cell r="F398" t="str">
            <v/>
          </cell>
        </row>
        <row r="399">
          <cell r="A399"/>
          <cell r="B399" t="str">
            <v/>
          </cell>
          <cell r="C399" t="str">
            <v/>
          </cell>
          <cell r="D399"/>
          <cell r="E399" t="str">
            <v/>
          </cell>
          <cell r="F399" t="str">
            <v/>
          </cell>
        </row>
        <row r="400">
          <cell r="A400"/>
          <cell r="B400" t="str">
            <v/>
          </cell>
          <cell r="C400" t="str">
            <v/>
          </cell>
          <cell r="D400"/>
          <cell r="E400" t="str">
            <v/>
          </cell>
          <cell r="F400" t="str">
            <v/>
          </cell>
        </row>
        <row r="401">
          <cell r="A401"/>
          <cell r="B401" t="str">
            <v/>
          </cell>
          <cell r="C401" t="str">
            <v/>
          </cell>
          <cell r="D401"/>
          <cell r="E401" t="str">
            <v/>
          </cell>
          <cell r="F401" t="str">
            <v/>
          </cell>
        </row>
        <row r="402">
          <cell r="A402"/>
          <cell r="B402" t="str">
            <v/>
          </cell>
          <cell r="C402" t="str">
            <v/>
          </cell>
          <cell r="D402"/>
          <cell r="E402" t="str">
            <v/>
          </cell>
          <cell r="F402" t="str">
            <v/>
          </cell>
        </row>
        <row r="403">
          <cell r="A403"/>
          <cell r="B403" t="str">
            <v/>
          </cell>
          <cell r="C403" t="str">
            <v/>
          </cell>
          <cell r="D403"/>
          <cell r="E403" t="str">
            <v/>
          </cell>
          <cell r="F403" t="str">
            <v/>
          </cell>
        </row>
        <row r="404">
          <cell r="A404"/>
          <cell r="B404" t="str">
            <v/>
          </cell>
          <cell r="C404" t="str">
            <v/>
          </cell>
          <cell r="D404"/>
          <cell r="E404" t="str">
            <v/>
          </cell>
          <cell r="F404" t="str">
            <v/>
          </cell>
        </row>
        <row r="405">
          <cell r="A405"/>
          <cell r="B405" t="str">
            <v/>
          </cell>
          <cell r="C405" t="str">
            <v/>
          </cell>
          <cell r="D405"/>
          <cell r="E405" t="str">
            <v/>
          </cell>
          <cell r="F405" t="str">
            <v/>
          </cell>
        </row>
        <row r="406">
          <cell r="A406"/>
          <cell r="B406" t="str">
            <v/>
          </cell>
          <cell r="C406" t="str">
            <v/>
          </cell>
          <cell r="D406"/>
          <cell r="E406" t="str">
            <v/>
          </cell>
          <cell r="F406" t="str">
            <v/>
          </cell>
        </row>
        <row r="407">
          <cell r="A407"/>
          <cell r="B407" t="str">
            <v/>
          </cell>
          <cell r="C407" t="str">
            <v/>
          </cell>
          <cell r="D407"/>
          <cell r="E407" t="str">
            <v/>
          </cell>
          <cell r="F407" t="str">
            <v/>
          </cell>
        </row>
        <row r="408">
          <cell r="A408"/>
          <cell r="B408" t="str">
            <v/>
          </cell>
          <cell r="C408" t="str">
            <v/>
          </cell>
          <cell r="D408"/>
          <cell r="E408" t="str">
            <v/>
          </cell>
          <cell r="F408" t="str">
            <v/>
          </cell>
        </row>
        <row r="409">
          <cell r="A409"/>
          <cell r="B409" t="str">
            <v/>
          </cell>
          <cell r="C409" t="str">
            <v/>
          </cell>
          <cell r="D409"/>
          <cell r="E409" t="str">
            <v/>
          </cell>
          <cell r="F409" t="str">
            <v/>
          </cell>
        </row>
        <row r="410">
          <cell r="A410"/>
          <cell r="B410" t="str">
            <v/>
          </cell>
          <cell r="C410" t="str">
            <v/>
          </cell>
          <cell r="D410"/>
          <cell r="E410" t="str">
            <v/>
          </cell>
          <cell r="F410" t="str">
            <v/>
          </cell>
        </row>
        <row r="411">
          <cell r="A411"/>
          <cell r="B411" t="str">
            <v/>
          </cell>
          <cell r="C411" t="str">
            <v/>
          </cell>
          <cell r="D411"/>
          <cell r="E411" t="str">
            <v/>
          </cell>
          <cell r="F411" t="str">
            <v/>
          </cell>
        </row>
        <row r="412">
          <cell r="A412"/>
          <cell r="B412" t="str">
            <v/>
          </cell>
          <cell r="C412" t="str">
            <v/>
          </cell>
          <cell r="D412"/>
          <cell r="E412" t="str">
            <v/>
          </cell>
          <cell r="F412" t="str">
            <v/>
          </cell>
        </row>
        <row r="413">
          <cell r="A413"/>
          <cell r="B413" t="str">
            <v/>
          </cell>
          <cell r="C413" t="str">
            <v/>
          </cell>
          <cell r="D413"/>
          <cell r="E413" t="str">
            <v/>
          </cell>
          <cell r="F413" t="str">
            <v/>
          </cell>
        </row>
        <row r="414">
          <cell r="A414"/>
          <cell r="B414" t="str">
            <v/>
          </cell>
          <cell r="C414" t="str">
            <v/>
          </cell>
          <cell r="D414"/>
          <cell r="E414" t="str">
            <v/>
          </cell>
          <cell r="F414" t="str">
            <v/>
          </cell>
        </row>
        <row r="415">
          <cell r="A415"/>
          <cell r="B415" t="str">
            <v/>
          </cell>
          <cell r="C415" t="str">
            <v/>
          </cell>
          <cell r="D415"/>
          <cell r="E415" t="str">
            <v/>
          </cell>
          <cell r="F415" t="str">
            <v/>
          </cell>
        </row>
        <row r="416">
          <cell r="A416"/>
          <cell r="B416" t="str">
            <v/>
          </cell>
          <cell r="C416" t="str">
            <v/>
          </cell>
          <cell r="D416"/>
          <cell r="E416" t="str">
            <v/>
          </cell>
          <cell r="F416" t="str">
            <v/>
          </cell>
        </row>
        <row r="417">
          <cell r="A417"/>
          <cell r="B417" t="str">
            <v/>
          </cell>
          <cell r="C417" t="str">
            <v/>
          </cell>
          <cell r="D417"/>
          <cell r="E417" t="str">
            <v/>
          </cell>
          <cell r="F417" t="str">
            <v/>
          </cell>
        </row>
        <row r="418">
          <cell r="A418"/>
          <cell r="B418" t="str">
            <v/>
          </cell>
          <cell r="C418" t="str">
            <v/>
          </cell>
          <cell r="D418"/>
          <cell r="E418" t="str">
            <v/>
          </cell>
          <cell r="F418" t="str">
            <v/>
          </cell>
        </row>
        <row r="419">
          <cell r="A419"/>
          <cell r="B419" t="str">
            <v/>
          </cell>
          <cell r="C419" t="str">
            <v/>
          </cell>
          <cell r="D419"/>
          <cell r="E419" t="str">
            <v/>
          </cell>
          <cell r="F419" t="str">
            <v/>
          </cell>
        </row>
        <row r="420">
          <cell r="A420"/>
          <cell r="B420" t="str">
            <v/>
          </cell>
          <cell r="C420" t="str">
            <v/>
          </cell>
          <cell r="D420"/>
          <cell r="E420" t="str">
            <v/>
          </cell>
          <cell r="F420" t="str">
            <v/>
          </cell>
        </row>
        <row r="421">
          <cell r="A421"/>
          <cell r="B421" t="str">
            <v/>
          </cell>
          <cell r="C421" t="str">
            <v/>
          </cell>
          <cell r="D421"/>
          <cell r="E421" t="str">
            <v/>
          </cell>
          <cell r="F421" t="str">
            <v/>
          </cell>
        </row>
        <row r="422">
          <cell r="A422"/>
          <cell r="B422" t="str">
            <v/>
          </cell>
          <cell r="C422" t="str">
            <v/>
          </cell>
          <cell r="D422"/>
          <cell r="E422" t="str">
            <v/>
          </cell>
          <cell r="F422" t="str">
            <v/>
          </cell>
        </row>
        <row r="423">
          <cell r="A423"/>
          <cell r="B423" t="str">
            <v/>
          </cell>
          <cell r="C423" t="str">
            <v/>
          </cell>
          <cell r="D423"/>
          <cell r="E423" t="str">
            <v/>
          </cell>
          <cell r="F423" t="str">
            <v/>
          </cell>
        </row>
        <row r="424">
          <cell r="A424"/>
          <cell r="B424" t="str">
            <v/>
          </cell>
          <cell r="C424" t="str">
            <v/>
          </cell>
          <cell r="D424"/>
          <cell r="E424" t="str">
            <v/>
          </cell>
          <cell r="F424" t="str">
            <v/>
          </cell>
        </row>
        <row r="425">
          <cell r="A425"/>
          <cell r="B425" t="str">
            <v/>
          </cell>
          <cell r="C425" t="str">
            <v/>
          </cell>
          <cell r="D425"/>
          <cell r="E425" t="str">
            <v/>
          </cell>
          <cell r="F425" t="str">
            <v/>
          </cell>
        </row>
        <row r="426">
          <cell r="A426"/>
          <cell r="B426" t="str">
            <v/>
          </cell>
          <cell r="C426" t="str">
            <v/>
          </cell>
          <cell r="D426"/>
          <cell r="E426" t="str">
            <v/>
          </cell>
          <cell r="F426" t="str">
            <v/>
          </cell>
        </row>
        <row r="427">
          <cell r="A427"/>
          <cell r="B427" t="str">
            <v/>
          </cell>
          <cell r="C427" t="str">
            <v/>
          </cell>
          <cell r="D427"/>
          <cell r="E427" t="str">
            <v/>
          </cell>
          <cell r="F427" t="str">
            <v/>
          </cell>
        </row>
        <row r="428">
          <cell r="A428"/>
          <cell r="B428" t="str">
            <v/>
          </cell>
          <cell r="C428" t="str">
            <v/>
          </cell>
          <cell r="D428"/>
          <cell r="E428" t="str">
            <v/>
          </cell>
          <cell r="F428" t="str">
            <v/>
          </cell>
        </row>
        <row r="429">
          <cell r="A429"/>
          <cell r="B429" t="str">
            <v/>
          </cell>
          <cell r="C429" t="str">
            <v/>
          </cell>
          <cell r="D429"/>
          <cell r="E429" t="str">
            <v/>
          </cell>
          <cell r="F429" t="str">
            <v/>
          </cell>
        </row>
        <row r="430">
          <cell r="A430"/>
          <cell r="B430" t="str">
            <v/>
          </cell>
          <cell r="C430" t="str">
            <v/>
          </cell>
          <cell r="D430"/>
          <cell r="E430" t="str">
            <v/>
          </cell>
          <cell r="F430" t="str">
            <v/>
          </cell>
        </row>
        <row r="431">
          <cell r="A431"/>
          <cell r="B431" t="str">
            <v/>
          </cell>
          <cell r="C431" t="str">
            <v/>
          </cell>
          <cell r="D431"/>
          <cell r="E431" t="str">
            <v/>
          </cell>
          <cell r="F431" t="str">
            <v/>
          </cell>
        </row>
        <row r="432">
          <cell r="A432"/>
          <cell r="B432" t="str">
            <v/>
          </cell>
          <cell r="C432" t="str">
            <v/>
          </cell>
          <cell r="D432"/>
          <cell r="E432" t="str">
            <v/>
          </cell>
          <cell r="F432" t="str">
            <v/>
          </cell>
        </row>
        <row r="433">
          <cell r="A433"/>
          <cell r="B433" t="str">
            <v/>
          </cell>
          <cell r="C433" t="str">
            <v/>
          </cell>
          <cell r="D433"/>
          <cell r="E433" t="str">
            <v/>
          </cell>
          <cell r="F433" t="str">
            <v/>
          </cell>
        </row>
        <row r="434">
          <cell r="A434"/>
          <cell r="B434" t="str">
            <v/>
          </cell>
          <cell r="C434" t="str">
            <v/>
          </cell>
          <cell r="D434"/>
          <cell r="E434" t="str">
            <v/>
          </cell>
          <cell r="F434" t="str">
            <v/>
          </cell>
        </row>
        <row r="435">
          <cell r="A435"/>
          <cell r="B435" t="str">
            <v/>
          </cell>
          <cell r="C435" t="str">
            <v/>
          </cell>
          <cell r="D435"/>
          <cell r="E435" t="str">
            <v/>
          </cell>
          <cell r="F435" t="str">
            <v/>
          </cell>
        </row>
        <row r="436">
          <cell r="A436"/>
          <cell r="B436" t="str">
            <v/>
          </cell>
          <cell r="C436" t="str">
            <v/>
          </cell>
          <cell r="D436"/>
          <cell r="E436" t="str">
            <v/>
          </cell>
          <cell r="F436" t="str">
            <v/>
          </cell>
        </row>
        <row r="437">
          <cell r="A437"/>
          <cell r="B437" t="str">
            <v/>
          </cell>
          <cell r="C437" t="str">
            <v/>
          </cell>
          <cell r="D437"/>
          <cell r="E437" t="str">
            <v/>
          </cell>
          <cell r="F437" t="str">
            <v/>
          </cell>
        </row>
        <row r="438">
          <cell r="A438"/>
          <cell r="B438" t="str">
            <v/>
          </cell>
          <cell r="C438" t="str">
            <v/>
          </cell>
          <cell r="D438"/>
          <cell r="E438" t="str">
            <v/>
          </cell>
          <cell r="F438" t="str">
            <v/>
          </cell>
        </row>
        <row r="439">
          <cell r="A439"/>
          <cell r="B439" t="str">
            <v/>
          </cell>
          <cell r="C439" t="str">
            <v/>
          </cell>
          <cell r="D439"/>
          <cell r="E439" t="str">
            <v/>
          </cell>
          <cell r="F439" t="str">
            <v/>
          </cell>
        </row>
        <row r="440">
          <cell r="A440"/>
          <cell r="B440" t="str">
            <v/>
          </cell>
          <cell r="C440" t="str">
            <v/>
          </cell>
          <cell r="D440"/>
          <cell r="E440" t="str">
            <v/>
          </cell>
          <cell r="F440" t="str">
            <v/>
          </cell>
        </row>
        <row r="441">
          <cell r="A441"/>
          <cell r="B441" t="str">
            <v/>
          </cell>
          <cell r="C441" t="str">
            <v/>
          </cell>
          <cell r="D441"/>
          <cell r="E441" t="str">
            <v/>
          </cell>
          <cell r="F441" t="str">
            <v/>
          </cell>
        </row>
        <row r="442">
          <cell r="A442"/>
          <cell r="B442" t="str">
            <v/>
          </cell>
          <cell r="C442" t="str">
            <v/>
          </cell>
          <cell r="D442"/>
          <cell r="E442" t="str">
            <v/>
          </cell>
          <cell r="F442" t="str">
            <v/>
          </cell>
        </row>
        <row r="443">
          <cell r="A443"/>
          <cell r="B443" t="str">
            <v/>
          </cell>
          <cell r="C443" t="str">
            <v/>
          </cell>
          <cell r="D443"/>
          <cell r="E443" t="str">
            <v/>
          </cell>
          <cell r="F443" t="str">
            <v/>
          </cell>
        </row>
        <row r="444">
          <cell r="A444"/>
          <cell r="B444" t="str">
            <v/>
          </cell>
          <cell r="C444" t="str">
            <v/>
          </cell>
          <cell r="D444"/>
          <cell r="E444" t="str">
            <v/>
          </cell>
          <cell r="F444" t="str">
            <v/>
          </cell>
        </row>
        <row r="445">
          <cell r="A445"/>
          <cell r="B445" t="str">
            <v/>
          </cell>
          <cell r="C445" t="str">
            <v/>
          </cell>
          <cell r="D445"/>
          <cell r="E445" t="str">
            <v/>
          </cell>
          <cell r="F445" t="str">
            <v/>
          </cell>
        </row>
        <row r="446">
          <cell r="A446"/>
          <cell r="B446" t="str">
            <v/>
          </cell>
          <cell r="C446" t="str">
            <v/>
          </cell>
          <cell r="D446"/>
          <cell r="E446" t="str">
            <v/>
          </cell>
          <cell r="F446" t="str">
            <v/>
          </cell>
        </row>
        <row r="447">
          <cell r="A447"/>
          <cell r="B447" t="str">
            <v/>
          </cell>
          <cell r="C447" t="str">
            <v/>
          </cell>
          <cell r="D447"/>
          <cell r="E447" t="str">
            <v/>
          </cell>
          <cell r="F447" t="str">
            <v/>
          </cell>
        </row>
        <row r="448">
          <cell r="A448"/>
          <cell r="B448" t="str">
            <v/>
          </cell>
          <cell r="C448" t="str">
            <v/>
          </cell>
          <cell r="D448"/>
          <cell r="E448" t="str">
            <v/>
          </cell>
          <cell r="F448" t="str">
            <v/>
          </cell>
        </row>
        <row r="449">
          <cell r="A449"/>
          <cell r="B449" t="str">
            <v/>
          </cell>
          <cell r="C449" t="str">
            <v/>
          </cell>
          <cell r="D449"/>
          <cell r="E449" t="str">
            <v/>
          </cell>
          <cell r="F449" t="str">
            <v/>
          </cell>
        </row>
        <row r="450">
          <cell r="A450"/>
          <cell r="B450" t="str">
            <v/>
          </cell>
          <cell r="C450" t="str">
            <v/>
          </cell>
          <cell r="D450"/>
          <cell r="E450" t="str">
            <v/>
          </cell>
          <cell r="F450" t="str">
            <v/>
          </cell>
        </row>
        <row r="451">
          <cell r="A451"/>
          <cell r="B451" t="str">
            <v/>
          </cell>
          <cell r="C451" t="str">
            <v/>
          </cell>
          <cell r="D451"/>
          <cell r="E451" t="str">
            <v/>
          </cell>
          <cell r="F451" t="str">
            <v/>
          </cell>
        </row>
        <row r="452">
          <cell r="A452"/>
          <cell r="B452" t="str">
            <v/>
          </cell>
          <cell r="C452" t="str">
            <v/>
          </cell>
          <cell r="D452"/>
          <cell r="E452" t="str">
            <v/>
          </cell>
          <cell r="F452" t="str">
            <v/>
          </cell>
        </row>
        <row r="453">
          <cell r="A453"/>
          <cell r="B453" t="str">
            <v/>
          </cell>
          <cell r="C453" t="str">
            <v/>
          </cell>
          <cell r="D453"/>
          <cell r="E453" t="str">
            <v/>
          </cell>
          <cell r="F453" t="str">
            <v/>
          </cell>
        </row>
        <row r="454">
          <cell r="A454"/>
          <cell r="B454" t="str">
            <v/>
          </cell>
          <cell r="C454" t="str">
            <v/>
          </cell>
          <cell r="D454"/>
          <cell r="E454" t="str">
            <v/>
          </cell>
          <cell r="F454" t="str">
            <v/>
          </cell>
        </row>
        <row r="455">
          <cell r="A455"/>
          <cell r="B455" t="str">
            <v/>
          </cell>
          <cell r="C455" t="str">
            <v/>
          </cell>
          <cell r="D455"/>
          <cell r="E455" t="str">
            <v/>
          </cell>
          <cell r="F455" t="str">
            <v/>
          </cell>
        </row>
        <row r="456">
          <cell r="A456"/>
          <cell r="B456" t="str">
            <v/>
          </cell>
          <cell r="C456" t="str">
            <v/>
          </cell>
          <cell r="D456"/>
          <cell r="E456" t="str">
            <v/>
          </cell>
          <cell r="F456" t="str">
            <v/>
          </cell>
        </row>
        <row r="457">
          <cell r="A457"/>
          <cell r="B457" t="str">
            <v/>
          </cell>
          <cell r="C457" t="str">
            <v/>
          </cell>
          <cell r="D457"/>
          <cell r="E457" t="str">
            <v/>
          </cell>
          <cell r="F457" t="str">
            <v/>
          </cell>
        </row>
        <row r="458">
          <cell r="A458"/>
          <cell r="B458" t="str">
            <v/>
          </cell>
          <cell r="C458" t="str">
            <v/>
          </cell>
          <cell r="D458"/>
          <cell r="E458" t="str">
            <v/>
          </cell>
          <cell r="F458" t="str">
            <v/>
          </cell>
        </row>
        <row r="459">
          <cell r="A459"/>
          <cell r="B459" t="str">
            <v/>
          </cell>
          <cell r="C459" t="str">
            <v/>
          </cell>
          <cell r="D459"/>
          <cell r="E459" t="str">
            <v/>
          </cell>
          <cell r="F459" t="str">
            <v/>
          </cell>
        </row>
        <row r="460">
          <cell r="A460"/>
          <cell r="B460" t="str">
            <v/>
          </cell>
          <cell r="C460" t="str">
            <v/>
          </cell>
          <cell r="D460"/>
          <cell r="E460" t="str">
            <v/>
          </cell>
          <cell r="F460" t="str">
            <v/>
          </cell>
        </row>
        <row r="461">
          <cell r="A461"/>
          <cell r="B461" t="str">
            <v/>
          </cell>
          <cell r="C461" t="str">
            <v/>
          </cell>
          <cell r="D461"/>
          <cell r="E461" t="str">
            <v/>
          </cell>
          <cell r="F461" t="str">
            <v/>
          </cell>
        </row>
        <row r="462">
          <cell r="A462"/>
          <cell r="B462" t="str">
            <v/>
          </cell>
          <cell r="C462" t="str">
            <v/>
          </cell>
          <cell r="D462"/>
          <cell r="E462" t="str">
            <v/>
          </cell>
          <cell r="F462" t="str">
            <v/>
          </cell>
        </row>
        <row r="463">
          <cell r="A463"/>
          <cell r="B463" t="str">
            <v/>
          </cell>
          <cell r="C463" t="str">
            <v/>
          </cell>
          <cell r="D463"/>
          <cell r="E463" t="str">
            <v/>
          </cell>
          <cell r="F463" t="str">
            <v/>
          </cell>
        </row>
        <row r="464">
          <cell r="A464"/>
          <cell r="B464" t="str">
            <v/>
          </cell>
          <cell r="C464" t="str">
            <v/>
          </cell>
          <cell r="D464"/>
          <cell r="E464" t="str">
            <v/>
          </cell>
          <cell r="F464" t="str">
            <v/>
          </cell>
        </row>
        <row r="465">
          <cell r="A465"/>
          <cell r="B465" t="str">
            <v/>
          </cell>
          <cell r="C465" t="str">
            <v/>
          </cell>
          <cell r="D465"/>
          <cell r="E465" t="str">
            <v/>
          </cell>
          <cell r="F465" t="str">
            <v/>
          </cell>
        </row>
        <row r="466">
          <cell r="A466"/>
          <cell r="B466" t="str">
            <v/>
          </cell>
          <cell r="C466" t="str">
            <v/>
          </cell>
          <cell r="D466"/>
          <cell r="E466" t="str">
            <v/>
          </cell>
          <cell r="F466" t="str">
            <v/>
          </cell>
        </row>
        <row r="467">
          <cell r="A467"/>
          <cell r="B467" t="str">
            <v/>
          </cell>
          <cell r="C467" t="str">
            <v/>
          </cell>
          <cell r="D467"/>
          <cell r="E467" t="str">
            <v/>
          </cell>
          <cell r="F467" t="str">
            <v/>
          </cell>
        </row>
        <row r="468">
          <cell r="A468"/>
          <cell r="B468" t="str">
            <v/>
          </cell>
          <cell r="C468" t="str">
            <v/>
          </cell>
          <cell r="D468"/>
          <cell r="E468" t="str">
            <v/>
          </cell>
          <cell r="F468" t="str">
            <v/>
          </cell>
        </row>
        <row r="469">
          <cell r="A469"/>
          <cell r="B469" t="str">
            <v/>
          </cell>
          <cell r="C469" t="str">
            <v/>
          </cell>
          <cell r="D469"/>
          <cell r="E469" t="str">
            <v/>
          </cell>
          <cell r="F469" t="str">
            <v/>
          </cell>
        </row>
        <row r="470">
          <cell r="A470"/>
          <cell r="B470" t="str">
            <v/>
          </cell>
          <cell r="C470" t="str">
            <v/>
          </cell>
          <cell r="D470"/>
          <cell r="E470" t="str">
            <v/>
          </cell>
          <cell r="F470" t="str">
            <v/>
          </cell>
        </row>
        <row r="471">
          <cell r="A471"/>
          <cell r="B471" t="str">
            <v/>
          </cell>
          <cell r="C471" t="str">
            <v/>
          </cell>
          <cell r="D471"/>
          <cell r="E471" t="str">
            <v/>
          </cell>
          <cell r="F471" t="str">
            <v/>
          </cell>
        </row>
        <row r="472">
          <cell r="A472"/>
          <cell r="B472" t="str">
            <v/>
          </cell>
          <cell r="C472" t="str">
            <v/>
          </cell>
          <cell r="D472"/>
          <cell r="E472" t="str">
            <v/>
          </cell>
          <cell r="F472" t="str">
            <v/>
          </cell>
        </row>
        <row r="473">
          <cell r="A473"/>
          <cell r="B473" t="str">
            <v/>
          </cell>
          <cell r="C473" t="str">
            <v/>
          </cell>
          <cell r="D473"/>
          <cell r="E473" t="str">
            <v/>
          </cell>
          <cell r="F473" t="str">
            <v/>
          </cell>
        </row>
        <row r="474">
          <cell r="A474"/>
          <cell r="B474" t="str">
            <v/>
          </cell>
          <cell r="C474" t="str">
            <v/>
          </cell>
          <cell r="D474"/>
          <cell r="E474" t="str">
            <v/>
          </cell>
          <cell r="F474" t="str">
            <v/>
          </cell>
        </row>
        <row r="475">
          <cell r="A475"/>
          <cell r="B475" t="str">
            <v/>
          </cell>
          <cell r="C475" t="str">
            <v/>
          </cell>
          <cell r="D475"/>
          <cell r="E475" t="str">
            <v/>
          </cell>
          <cell r="F475" t="str">
            <v/>
          </cell>
        </row>
        <row r="476">
          <cell r="A476"/>
          <cell r="B476" t="str">
            <v/>
          </cell>
          <cell r="C476" t="str">
            <v/>
          </cell>
          <cell r="D476"/>
          <cell r="E476" t="str">
            <v/>
          </cell>
          <cell r="F476" t="str">
            <v/>
          </cell>
        </row>
        <row r="477">
          <cell r="A477"/>
          <cell r="B477" t="str">
            <v/>
          </cell>
          <cell r="C477" t="str">
            <v/>
          </cell>
          <cell r="D477"/>
          <cell r="E477" t="str">
            <v/>
          </cell>
          <cell r="F477" t="str">
            <v/>
          </cell>
        </row>
        <row r="478">
          <cell r="A478"/>
          <cell r="B478" t="str">
            <v/>
          </cell>
          <cell r="C478" t="str">
            <v/>
          </cell>
          <cell r="D478"/>
          <cell r="E478" t="str">
            <v/>
          </cell>
          <cell r="F478" t="str">
            <v/>
          </cell>
        </row>
        <row r="479">
          <cell r="A479"/>
          <cell r="B479" t="str">
            <v/>
          </cell>
          <cell r="C479" t="str">
            <v/>
          </cell>
          <cell r="D479"/>
          <cell r="E479" t="str">
            <v/>
          </cell>
          <cell r="F479" t="str">
            <v/>
          </cell>
        </row>
        <row r="480">
          <cell r="A480"/>
          <cell r="B480" t="str">
            <v/>
          </cell>
          <cell r="C480" t="str">
            <v/>
          </cell>
          <cell r="D480"/>
          <cell r="E480" t="str">
            <v/>
          </cell>
          <cell r="F480" t="str">
            <v/>
          </cell>
        </row>
        <row r="481">
          <cell r="A481"/>
          <cell r="B481" t="str">
            <v/>
          </cell>
          <cell r="C481" t="str">
            <v/>
          </cell>
          <cell r="D481"/>
          <cell r="E481" t="str">
            <v/>
          </cell>
          <cell r="F481" t="str">
            <v/>
          </cell>
        </row>
        <row r="482">
          <cell r="A482"/>
          <cell r="B482" t="str">
            <v/>
          </cell>
          <cell r="C482" t="str">
            <v/>
          </cell>
          <cell r="D482"/>
          <cell r="E482" t="str">
            <v/>
          </cell>
          <cell r="F482" t="str">
            <v/>
          </cell>
        </row>
        <row r="483">
          <cell r="A483"/>
          <cell r="B483" t="str">
            <v/>
          </cell>
          <cell r="C483" t="str">
            <v/>
          </cell>
          <cell r="D483"/>
          <cell r="E483" t="str">
            <v/>
          </cell>
          <cell r="F483" t="str">
            <v/>
          </cell>
        </row>
        <row r="484">
          <cell r="A484"/>
          <cell r="B484" t="str">
            <v/>
          </cell>
          <cell r="C484" t="str">
            <v/>
          </cell>
          <cell r="D484"/>
          <cell r="E484" t="str">
            <v/>
          </cell>
          <cell r="F484" t="str">
            <v/>
          </cell>
        </row>
        <row r="485">
          <cell r="A485"/>
          <cell r="B485" t="str">
            <v/>
          </cell>
          <cell r="C485" t="str">
            <v/>
          </cell>
          <cell r="D485"/>
          <cell r="E485" t="str">
            <v/>
          </cell>
          <cell r="F485" t="str">
            <v/>
          </cell>
        </row>
        <row r="486">
          <cell r="A486"/>
          <cell r="B486" t="str">
            <v/>
          </cell>
          <cell r="C486" t="str">
            <v/>
          </cell>
          <cell r="D486"/>
          <cell r="E486" t="str">
            <v/>
          </cell>
          <cell r="F486" t="str">
            <v/>
          </cell>
        </row>
        <row r="487">
          <cell r="A487"/>
          <cell r="B487" t="str">
            <v/>
          </cell>
          <cell r="C487" t="str">
            <v/>
          </cell>
          <cell r="D487"/>
          <cell r="E487" t="str">
            <v/>
          </cell>
          <cell r="F487" t="str">
            <v/>
          </cell>
        </row>
        <row r="488">
          <cell r="A488"/>
          <cell r="B488" t="str">
            <v/>
          </cell>
          <cell r="C488" t="str">
            <v/>
          </cell>
          <cell r="D488"/>
          <cell r="E488" t="str">
            <v/>
          </cell>
          <cell r="F488" t="str">
            <v/>
          </cell>
        </row>
        <row r="489">
          <cell r="A489"/>
          <cell r="B489" t="str">
            <v/>
          </cell>
          <cell r="C489" t="str">
            <v/>
          </cell>
          <cell r="D489"/>
          <cell r="E489" t="str">
            <v/>
          </cell>
          <cell r="F489" t="str">
            <v/>
          </cell>
        </row>
        <row r="490">
          <cell r="A490"/>
          <cell r="B490" t="str">
            <v/>
          </cell>
          <cell r="C490" t="str">
            <v/>
          </cell>
          <cell r="D490"/>
          <cell r="E490" t="str">
            <v/>
          </cell>
          <cell r="F490" t="str">
            <v/>
          </cell>
        </row>
        <row r="491">
          <cell r="A491"/>
          <cell r="B491" t="str">
            <v/>
          </cell>
          <cell r="C491" t="str">
            <v/>
          </cell>
          <cell r="D491"/>
          <cell r="E491" t="str">
            <v/>
          </cell>
          <cell r="F491" t="str">
            <v/>
          </cell>
        </row>
        <row r="492">
          <cell r="A492"/>
          <cell r="B492" t="str">
            <v/>
          </cell>
          <cell r="C492" t="str">
            <v/>
          </cell>
          <cell r="D492"/>
          <cell r="E492" t="str">
            <v/>
          </cell>
          <cell r="F492" t="str">
            <v/>
          </cell>
        </row>
        <row r="493">
          <cell r="A493"/>
          <cell r="B493" t="str">
            <v/>
          </cell>
          <cell r="C493" t="str">
            <v/>
          </cell>
          <cell r="D493"/>
          <cell r="E493" t="str">
            <v/>
          </cell>
          <cell r="F493" t="str">
            <v/>
          </cell>
        </row>
        <row r="494">
          <cell r="A494"/>
          <cell r="B494" t="str">
            <v/>
          </cell>
          <cell r="C494" t="str">
            <v/>
          </cell>
          <cell r="D494"/>
          <cell r="E494" t="str">
            <v/>
          </cell>
          <cell r="F494" t="str">
            <v/>
          </cell>
        </row>
        <row r="495">
          <cell r="A495"/>
          <cell r="B495" t="str">
            <v/>
          </cell>
          <cell r="C495" t="str">
            <v/>
          </cell>
          <cell r="D495"/>
          <cell r="E495" t="str">
            <v/>
          </cell>
          <cell r="F495" t="str">
            <v/>
          </cell>
        </row>
        <row r="496">
          <cell r="A496"/>
          <cell r="B496" t="str">
            <v/>
          </cell>
          <cell r="C496" t="str">
            <v/>
          </cell>
          <cell r="D496"/>
          <cell r="E496" t="str">
            <v/>
          </cell>
          <cell r="F496" t="str">
            <v/>
          </cell>
        </row>
        <row r="497">
          <cell r="A497"/>
          <cell r="B497" t="str">
            <v/>
          </cell>
          <cell r="C497" t="str">
            <v/>
          </cell>
          <cell r="D497"/>
          <cell r="E497" t="str">
            <v/>
          </cell>
          <cell r="F497" t="str">
            <v/>
          </cell>
        </row>
        <row r="498">
          <cell r="A498"/>
          <cell r="B498" t="str">
            <v/>
          </cell>
          <cell r="C498" t="str">
            <v/>
          </cell>
          <cell r="D498"/>
          <cell r="E498" t="str">
            <v/>
          </cell>
          <cell r="F498" t="str">
            <v/>
          </cell>
        </row>
        <row r="499">
          <cell r="A499"/>
          <cell r="B499" t="str">
            <v/>
          </cell>
          <cell r="C499" t="str">
            <v/>
          </cell>
          <cell r="D499"/>
          <cell r="E499" t="str">
            <v/>
          </cell>
          <cell r="F499" t="str">
            <v/>
          </cell>
        </row>
        <row r="500">
          <cell r="A500"/>
          <cell r="B500" t="str">
            <v/>
          </cell>
          <cell r="C500" t="str">
            <v/>
          </cell>
          <cell r="D500"/>
          <cell r="E500" t="str">
            <v/>
          </cell>
          <cell r="F500" t="str">
            <v/>
          </cell>
        </row>
        <row r="501">
          <cell r="A501"/>
          <cell r="B501" t="str">
            <v/>
          </cell>
          <cell r="C501" t="str">
            <v/>
          </cell>
          <cell r="D501"/>
          <cell r="E501" t="str">
            <v/>
          </cell>
          <cell r="F501" t="str">
            <v/>
          </cell>
        </row>
        <row r="502">
          <cell r="A502"/>
          <cell r="B502" t="str">
            <v/>
          </cell>
          <cell r="C502" t="str">
            <v/>
          </cell>
          <cell r="D502"/>
          <cell r="E502" t="str">
            <v/>
          </cell>
          <cell r="F502" t="str">
            <v/>
          </cell>
        </row>
        <row r="503">
          <cell r="A503"/>
          <cell r="B503" t="str">
            <v/>
          </cell>
          <cell r="C503" t="str">
            <v/>
          </cell>
          <cell r="D503"/>
          <cell r="E503" t="str">
            <v/>
          </cell>
          <cell r="F503" t="str">
            <v/>
          </cell>
        </row>
        <row r="504">
          <cell r="A504"/>
          <cell r="B504" t="str">
            <v/>
          </cell>
          <cell r="C504" t="str">
            <v/>
          </cell>
          <cell r="D504"/>
          <cell r="E504" t="str">
            <v/>
          </cell>
          <cell r="F504" t="str">
            <v/>
          </cell>
        </row>
        <row r="505">
          <cell r="A505"/>
          <cell r="B505" t="str">
            <v/>
          </cell>
          <cell r="C505" t="str">
            <v/>
          </cell>
          <cell r="D505"/>
          <cell r="E505" t="str">
            <v/>
          </cell>
          <cell r="F505" t="str">
            <v/>
          </cell>
        </row>
        <row r="506">
          <cell r="A506"/>
          <cell r="B506" t="str">
            <v/>
          </cell>
          <cell r="C506" t="str">
            <v/>
          </cell>
          <cell r="D506"/>
          <cell r="E506" t="str">
            <v/>
          </cell>
          <cell r="F506" t="str">
            <v/>
          </cell>
        </row>
        <row r="507">
          <cell r="A507"/>
          <cell r="B507" t="str">
            <v/>
          </cell>
          <cell r="C507" t="str">
            <v/>
          </cell>
          <cell r="D507"/>
          <cell r="E507" t="str">
            <v/>
          </cell>
          <cell r="F507" t="str">
            <v/>
          </cell>
        </row>
        <row r="508">
          <cell r="A508"/>
          <cell r="B508" t="str">
            <v/>
          </cell>
          <cell r="C508" t="str">
            <v/>
          </cell>
          <cell r="D508"/>
          <cell r="E508" t="str">
            <v/>
          </cell>
          <cell r="F508" t="str">
            <v/>
          </cell>
        </row>
        <row r="509">
          <cell r="A509"/>
          <cell r="B509" t="str">
            <v/>
          </cell>
          <cell r="C509" t="str">
            <v/>
          </cell>
          <cell r="D509"/>
          <cell r="E509" t="str">
            <v/>
          </cell>
          <cell r="F509" t="str">
            <v/>
          </cell>
        </row>
        <row r="510">
          <cell r="A510"/>
          <cell r="B510" t="str">
            <v/>
          </cell>
          <cell r="C510" t="str">
            <v/>
          </cell>
          <cell r="D510"/>
          <cell r="E510" t="str">
            <v/>
          </cell>
          <cell r="F510" t="str">
            <v/>
          </cell>
        </row>
        <row r="511">
          <cell r="A511"/>
          <cell r="B511" t="str">
            <v/>
          </cell>
          <cell r="C511" t="str">
            <v/>
          </cell>
          <cell r="D511"/>
          <cell r="E511" t="str">
            <v/>
          </cell>
          <cell r="F511" t="str">
            <v/>
          </cell>
        </row>
        <row r="512">
          <cell r="A512"/>
          <cell r="B512" t="str">
            <v/>
          </cell>
          <cell r="C512" t="str">
            <v/>
          </cell>
          <cell r="D512"/>
          <cell r="E512" t="str">
            <v/>
          </cell>
          <cell r="F512" t="str">
            <v/>
          </cell>
        </row>
        <row r="513">
          <cell r="A513"/>
          <cell r="B513" t="str">
            <v/>
          </cell>
          <cell r="C513" t="str">
            <v/>
          </cell>
          <cell r="D513"/>
          <cell r="E513" t="str">
            <v/>
          </cell>
          <cell r="F513" t="str">
            <v/>
          </cell>
        </row>
        <row r="514">
          <cell r="A514"/>
          <cell r="B514" t="str">
            <v/>
          </cell>
          <cell r="C514" t="str">
            <v/>
          </cell>
          <cell r="D514"/>
          <cell r="E514" t="str">
            <v/>
          </cell>
          <cell r="F514" t="str">
            <v/>
          </cell>
        </row>
        <row r="515">
          <cell r="A515"/>
          <cell r="B515" t="str">
            <v/>
          </cell>
          <cell r="C515" t="str">
            <v/>
          </cell>
          <cell r="D515"/>
          <cell r="E515" t="str">
            <v/>
          </cell>
          <cell r="F515" t="str">
            <v/>
          </cell>
        </row>
        <row r="516">
          <cell r="A516"/>
          <cell r="B516" t="str">
            <v/>
          </cell>
          <cell r="C516" t="str">
            <v/>
          </cell>
          <cell r="D516"/>
          <cell r="E516" t="str">
            <v/>
          </cell>
          <cell r="F516" t="str">
            <v/>
          </cell>
        </row>
        <row r="517">
          <cell r="A517"/>
          <cell r="B517" t="str">
            <v/>
          </cell>
          <cell r="C517" t="str">
            <v/>
          </cell>
          <cell r="D517"/>
          <cell r="E517" t="str">
            <v/>
          </cell>
          <cell r="F517" t="str">
            <v/>
          </cell>
        </row>
        <row r="518">
          <cell r="A518"/>
          <cell r="B518" t="str">
            <v/>
          </cell>
          <cell r="C518" t="str">
            <v/>
          </cell>
          <cell r="D518"/>
          <cell r="E518" t="str">
            <v/>
          </cell>
          <cell r="F518" t="str">
            <v/>
          </cell>
        </row>
        <row r="519">
          <cell r="A519"/>
          <cell r="B519" t="str">
            <v/>
          </cell>
          <cell r="C519" t="str">
            <v/>
          </cell>
          <cell r="D519"/>
          <cell r="E519" t="str">
            <v/>
          </cell>
          <cell r="F519" t="str">
            <v/>
          </cell>
        </row>
        <row r="520">
          <cell r="A520"/>
          <cell r="B520" t="str">
            <v/>
          </cell>
          <cell r="C520" t="str">
            <v/>
          </cell>
          <cell r="D520"/>
          <cell r="E520" t="str">
            <v/>
          </cell>
          <cell r="F520" t="str">
            <v/>
          </cell>
        </row>
        <row r="521">
          <cell r="A521"/>
          <cell r="B521" t="str">
            <v/>
          </cell>
          <cell r="C521" t="str">
            <v/>
          </cell>
          <cell r="D521"/>
          <cell r="E521" t="str">
            <v/>
          </cell>
          <cell r="F521" t="str">
            <v/>
          </cell>
        </row>
        <row r="522">
          <cell r="A522"/>
          <cell r="B522" t="str">
            <v/>
          </cell>
          <cell r="C522" t="str">
            <v/>
          </cell>
          <cell r="D522"/>
          <cell r="E522" t="str">
            <v/>
          </cell>
          <cell r="F522" t="str">
            <v/>
          </cell>
        </row>
        <row r="523">
          <cell r="A523"/>
          <cell r="B523" t="str">
            <v/>
          </cell>
          <cell r="C523" t="str">
            <v/>
          </cell>
          <cell r="D523"/>
          <cell r="E523" t="str">
            <v/>
          </cell>
          <cell r="F523" t="str">
            <v/>
          </cell>
        </row>
        <row r="524">
          <cell r="A524"/>
          <cell r="B524" t="str">
            <v/>
          </cell>
          <cell r="C524" t="str">
            <v/>
          </cell>
          <cell r="D524"/>
          <cell r="E524" t="str">
            <v/>
          </cell>
          <cell r="F524" t="str">
            <v/>
          </cell>
        </row>
        <row r="525">
          <cell r="A525"/>
          <cell r="B525" t="str">
            <v/>
          </cell>
          <cell r="C525" t="str">
            <v/>
          </cell>
          <cell r="D525"/>
          <cell r="E525" t="str">
            <v/>
          </cell>
          <cell r="F525" t="str">
            <v/>
          </cell>
        </row>
        <row r="526">
          <cell r="A526"/>
          <cell r="B526" t="str">
            <v/>
          </cell>
          <cell r="C526" t="str">
            <v/>
          </cell>
          <cell r="D526"/>
          <cell r="E526" t="str">
            <v/>
          </cell>
          <cell r="F526" t="str">
            <v/>
          </cell>
        </row>
        <row r="527">
          <cell r="A527"/>
          <cell r="B527" t="str">
            <v/>
          </cell>
          <cell r="C527" t="str">
            <v/>
          </cell>
          <cell r="D527"/>
          <cell r="E527" t="str">
            <v/>
          </cell>
          <cell r="F527" t="str">
            <v/>
          </cell>
        </row>
        <row r="528">
          <cell r="A528"/>
          <cell r="B528" t="str">
            <v/>
          </cell>
          <cell r="C528" t="str">
            <v/>
          </cell>
          <cell r="D528"/>
          <cell r="E528" t="str">
            <v/>
          </cell>
          <cell r="F528" t="str">
            <v/>
          </cell>
        </row>
        <row r="529">
          <cell r="A529"/>
          <cell r="B529" t="str">
            <v/>
          </cell>
          <cell r="C529" t="str">
            <v/>
          </cell>
          <cell r="D529"/>
          <cell r="E529" t="str">
            <v/>
          </cell>
          <cell r="F529" t="str">
            <v/>
          </cell>
        </row>
        <row r="530">
          <cell r="A530"/>
          <cell r="B530" t="str">
            <v/>
          </cell>
          <cell r="C530" t="str">
            <v/>
          </cell>
          <cell r="D530"/>
          <cell r="E530" t="str">
            <v/>
          </cell>
          <cell r="F530" t="str">
            <v/>
          </cell>
        </row>
        <row r="531">
          <cell r="A531"/>
          <cell r="B531" t="str">
            <v/>
          </cell>
          <cell r="C531" t="str">
            <v/>
          </cell>
          <cell r="D531"/>
          <cell r="E531" t="str">
            <v/>
          </cell>
          <cell r="F531" t="str">
            <v/>
          </cell>
        </row>
        <row r="532">
          <cell r="A532"/>
          <cell r="B532" t="str">
            <v/>
          </cell>
          <cell r="C532" t="str">
            <v/>
          </cell>
          <cell r="D532"/>
          <cell r="E532" t="str">
            <v/>
          </cell>
          <cell r="F532" t="str">
            <v/>
          </cell>
        </row>
        <row r="533">
          <cell r="A533"/>
          <cell r="B533" t="str">
            <v/>
          </cell>
          <cell r="C533" t="str">
            <v/>
          </cell>
          <cell r="D533"/>
          <cell r="E533" t="str">
            <v/>
          </cell>
          <cell r="F533" t="str">
            <v/>
          </cell>
        </row>
        <row r="534">
          <cell r="A534"/>
          <cell r="B534" t="str">
            <v/>
          </cell>
          <cell r="C534" t="str">
            <v/>
          </cell>
          <cell r="D534"/>
          <cell r="E534" t="str">
            <v/>
          </cell>
          <cell r="F534" t="str">
            <v/>
          </cell>
        </row>
        <row r="535">
          <cell r="A535"/>
          <cell r="B535" t="str">
            <v/>
          </cell>
          <cell r="C535" t="str">
            <v/>
          </cell>
          <cell r="D535"/>
          <cell r="E535" t="str">
            <v/>
          </cell>
          <cell r="F535" t="str">
            <v/>
          </cell>
        </row>
        <row r="536">
          <cell r="A536"/>
          <cell r="B536" t="str">
            <v/>
          </cell>
          <cell r="C536" t="str">
            <v/>
          </cell>
          <cell r="D536"/>
          <cell r="E536" t="str">
            <v/>
          </cell>
          <cell r="F536" t="str">
            <v/>
          </cell>
        </row>
        <row r="537">
          <cell r="A537"/>
          <cell r="B537" t="str">
            <v/>
          </cell>
          <cell r="C537" t="str">
            <v/>
          </cell>
          <cell r="D537"/>
          <cell r="E537" t="str">
            <v/>
          </cell>
          <cell r="F537" t="str">
            <v/>
          </cell>
        </row>
        <row r="538">
          <cell r="A538"/>
          <cell r="B538" t="str">
            <v/>
          </cell>
          <cell r="C538" t="str">
            <v/>
          </cell>
          <cell r="D538"/>
          <cell r="E538" t="str">
            <v/>
          </cell>
          <cell r="F538" t="str">
            <v/>
          </cell>
        </row>
        <row r="539">
          <cell r="A539"/>
          <cell r="B539" t="str">
            <v/>
          </cell>
          <cell r="C539" t="str">
            <v/>
          </cell>
          <cell r="D539"/>
          <cell r="E539" t="str">
            <v/>
          </cell>
          <cell r="F539" t="str">
            <v/>
          </cell>
        </row>
        <row r="540">
          <cell r="A540"/>
          <cell r="B540" t="str">
            <v/>
          </cell>
          <cell r="C540" t="str">
            <v/>
          </cell>
          <cell r="D540"/>
          <cell r="E540" t="str">
            <v/>
          </cell>
          <cell r="F540" t="str">
            <v/>
          </cell>
        </row>
        <row r="541">
          <cell r="A541"/>
          <cell r="B541" t="str">
            <v/>
          </cell>
          <cell r="C541" t="str">
            <v/>
          </cell>
          <cell r="D541"/>
          <cell r="E541" t="str">
            <v/>
          </cell>
          <cell r="F541" t="str">
            <v/>
          </cell>
        </row>
        <row r="542">
          <cell r="A542"/>
          <cell r="B542" t="str">
            <v/>
          </cell>
          <cell r="C542" t="str">
            <v/>
          </cell>
          <cell r="D542"/>
          <cell r="E542" t="str">
            <v/>
          </cell>
          <cell r="F542" t="str">
            <v/>
          </cell>
        </row>
        <row r="543">
          <cell r="A543"/>
          <cell r="B543" t="str">
            <v/>
          </cell>
          <cell r="C543" t="str">
            <v/>
          </cell>
          <cell r="D543"/>
          <cell r="E543" t="str">
            <v/>
          </cell>
          <cell r="F543" t="str">
            <v/>
          </cell>
        </row>
        <row r="544">
          <cell r="A544"/>
          <cell r="B544" t="str">
            <v/>
          </cell>
          <cell r="C544" t="str">
            <v/>
          </cell>
          <cell r="D544"/>
          <cell r="E544" t="str">
            <v/>
          </cell>
          <cell r="F544" t="str">
            <v/>
          </cell>
        </row>
        <row r="545">
          <cell r="A545"/>
          <cell r="B545" t="str">
            <v/>
          </cell>
          <cell r="C545" t="str">
            <v/>
          </cell>
          <cell r="D545"/>
          <cell r="E545" t="str">
            <v/>
          </cell>
          <cell r="F545" t="str">
            <v/>
          </cell>
        </row>
        <row r="546">
          <cell r="A546"/>
          <cell r="B546" t="str">
            <v/>
          </cell>
          <cell r="C546" t="str">
            <v/>
          </cell>
          <cell r="D546"/>
          <cell r="E546" t="str">
            <v/>
          </cell>
          <cell r="F546" t="str">
            <v/>
          </cell>
        </row>
        <row r="547">
          <cell r="A547"/>
          <cell r="B547" t="str">
            <v/>
          </cell>
          <cell r="C547" t="str">
            <v/>
          </cell>
          <cell r="D547"/>
          <cell r="E547" t="str">
            <v/>
          </cell>
          <cell r="F547" t="str">
            <v/>
          </cell>
        </row>
        <row r="548">
          <cell r="A548"/>
          <cell r="B548" t="str">
            <v/>
          </cell>
          <cell r="C548" t="str">
            <v/>
          </cell>
          <cell r="D548"/>
          <cell r="E548" t="str">
            <v/>
          </cell>
          <cell r="F548" t="str">
            <v/>
          </cell>
        </row>
        <row r="549">
          <cell r="A549"/>
          <cell r="B549" t="str">
            <v/>
          </cell>
          <cell r="C549" t="str">
            <v/>
          </cell>
          <cell r="D549"/>
          <cell r="E549" t="str">
            <v/>
          </cell>
          <cell r="F549" t="str">
            <v/>
          </cell>
        </row>
        <row r="550">
          <cell r="A550"/>
          <cell r="B550" t="str">
            <v/>
          </cell>
          <cell r="C550" t="str">
            <v/>
          </cell>
          <cell r="D550"/>
          <cell r="E550" t="str">
            <v/>
          </cell>
          <cell r="F550" t="str">
            <v/>
          </cell>
        </row>
        <row r="551">
          <cell r="A551"/>
          <cell r="B551" t="str">
            <v/>
          </cell>
          <cell r="C551" t="str">
            <v/>
          </cell>
          <cell r="D551"/>
          <cell r="E551" t="str">
            <v/>
          </cell>
          <cell r="F551" t="str">
            <v/>
          </cell>
        </row>
        <row r="552">
          <cell r="A552"/>
          <cell r="B552" t="str">
            <v/>
          </cell>
          <cell r="C552" t="str">
            <v/>
          </cell>
          <cell r="D552"/>
          <cell r="E552" t="str">
            <v/>
          </cell>
          <cell r="F552" t="str">
            <v/>
          </cell>
        </row>
        <row r="553">
          <cell r="A553"/>
          <cell r="B553" t="str">
            <v/>
          </cell>
          <cell r="C553" t="str">
            <v/>
          </cell>
          <cell r="D553"/>
          <cell r="E553" t="str">
            <v/>
          </cell>
          <cell r="F553" t="str">
            <v/>
          </cell>
        </row>
        <row r="554">
          <cell r="A554"/>
          <cell r="B554" t="str">
            <v/>
          </cell>
          <cell r="C554" t="str">
            <v/>
          </cell>
          <cell r="D554"/>
          <cell r="E554" t="str">
            <v/>
          </cell>
          <cell r="F554" t="str">
            <v/>
          </cell>
        </row>
        <row r="555">
          <cell r="A555"/>
          <cell r="B555" t="str">
            <v/>
          </cell>
          <cell r="C555" t="str">
            <v/>
          </cell>
          <cell r="D555"/>
          <cell r="E555" t="str">
            <v/>
          </cell>
          <cell r="F555" t="str">
            <v/>
          </cell>
        </row>
        <row r="556">
          <cell r="A556"/>
          <cell r="B556" t="str">
            <v/>
          </cell>
          <cell r="C556" t="str">
            <v/>
          </cell>
          <cell r="D556"/>
          <cell r="E556" t="str">
            <v/>
          </cell>
          <cell r="F556" t="str">
            <v/>
          </cell>
        </row>
        <row r="557">
          <cell r="A557"/>
          <cell r="B557" t="str">
            <v/>
          </cell>
          <cell r="C557" t="str">
            <v/>
          </cell>
          <cell r="D557"/>
          <cell r="E557" t="str">
            <v/>
          </cell>
          <cell r="F557" t="str">
            <v/>
          </cell>
        </row>
        <row r="558">
          <cell r="A558"/>
          <cell r="B558" t="str">
            <v/>
          </cell>
          <cell r="C558" t="str">
            <v/>
          </cell>
          <cell r="D558"/>
          <cell r="E558" t="str">
            <v/>
          </cell>
          <cell r="F558" t="str">
            <v/>
          </cell>
        </row>
        <row r="559">
          <cell r="A559"/>
          <cell r="B559" t="str">
            <v/>
          </cell>
          <cell r="C559" t="str">
            <v/>
          </cell>
          <cell r="D559"/>
          <cell r="E559" t="str">
            <v/>
          </cell>
          <cell r="F559" t="str">
            <v/>
          </cell>
        </row>
        <row r="560">
          <cell r="A560"/>
          <cell r="B560" t="str">
            <v/>
          </cell>
          <cell r="C560" t="str">
            <v/>
          </cell>
          <cell r="D560"/>
          <cell r="E560" t="str">
            <v/>
          </cell>
          <cell r="F560" t="str">
            <v/>
          </cell>
        </row>
        <row r="561">
          <cell r="A561"/>
          <cell r="B561" t="str">
            <v/>
          </cell>
          <cell r="C561" t="str">
            <v/>
          </cell>
          <cell r="D561"/>
          <cell r="E561" t="str">
            <v/>
          </cell>
          <cell r="F561" t="str">
            <v/>
          </cell>
        </row>
        <row r="562">
          <cell r="A562"/>
          <cell r="B562" t="str">
            <v/>
          </cell>
          <cell r="C562" t="str">
            <v/>
          </cell>
          <cell r="D562"/>
          <cell r="E562" t="str">
            <v/>
          </cell>
          <cell r="F562" t="str">
            <v/>
          </cell>
        </row>
        <row r="563">
          <cell r="A563"/>
          <cell r="B563" t="str">
            <v/>
          </cell>
          <cell r="C563" t="str">
            <v/>
          </cell>
          <cell r="D563"/>
          <cell r="E563" t="str">
            <v/>
          </cell>
          <cell r="F563" t="str">
            <v/>
          </cell>
        </row>
        <row r="564">
          <cell r="A564"/>
          <cell r="B564" t="str">
            <v/>
          </cell>
          <cell r="C564" t="str">
            <v/>
          </cell>
          <cell r="D564"/>
          <cell r="E564" t="str">
            <v/>
          </cell>
          <cell r="F564" t="str">
            <v/>
          </cell>
        </row>
        <row r="565">
          <cell r="A565"/>
          <cell r="B565" t="str">
            <v/>
          </cell>
          <cell r="C565" t="str">
            <v/>
          </cell>
          <cell r="D565"/>
          <cell r="E565" t="str">
            <v/>
          </cell>
          <cell r="F565" t="str">
            <v/>
          </cell>
        </row>
        <row r="566">
          <cell r="A566"/>
          <cell r="B566" t="str">
            <v/>
          </cell>
          <cell r="C566" t="str">
            <v/>
          </cell>
          <cell r="D566"/>
          <cell r="E566" t="str">
            <v/>
          </cell>
          <cell r="F566" t="str">
            <v/>
          </cell>
        </row>
        <row r="567">
          <cell r="A567"/>
          <cell r="B567" t="str">
            <v/>
          </cell>
          <cell r="C567" t="str">
            <v/>
          </cell>
          <cell r="D567"/>
          <cell r="E567" t="str">
            <v/>
          </cell>
          <cell r="F567" t="str">
            <v/>
          </cell>
        </row>
        <row r="568">
          <cell r="A568"/>
          <cell r="B568" t="str">
            <v/>
          </cell>
          <cell r="C568" t="str">
            <v/>
          </cell>
          <cell r="D568"/>
          <cell r="E568" t="str">
            <v/>
          </cell>
          <cell r="F568" t="str">
            <v/>
          </cell>
        </row>
        <row r="569">
          <cell r="A569"/>
          <cell r="B569" t="str">
            <v/>
          </cell>
          <cell r="C569" t="str">
            <v/>
          </cell>
          <cell r="D569"/>
          <cell r="E569" t="str">
            <v/>
          </cell>
          <cell r="F569" t="str">
            <v/>
          </cell>
        </row>
        <row r="570">
          <cell r="A570"/>
          <cell r="B570" t="str">
            <v/>
          </cell>
          <cell r="C570" t="str">
            <v/>
          </cell>
          <cell r="D570"/>
          <cell r="E570" t="str">
            <v/>
          </cell>
          <cell r="F570" t="str">
            <v/>
          </cell>
        </row>
        <row r="571">
          <cell r="A571"/>
          <cell r="B571" t="str">
            <v/>
          </cell>
          <cell r="C571" t="str">
            <v/>
          </cell>
          <cell r="D571"/>
          <cell r="E571" t="str">
            <v/>
          </cell>
          <cell r="F571" t="str">
            <v/>
          </cell>
        </row>
        <row r="572">
          <cell r="A572"/>
          <cell r="B572" t="str">
            <v/>
          </cell>
          <cell r="C572" t="str">
            <v/>
          </cell>
          <cell r="D572"/>
          <cell r="E572" t="str">
            <v/>
          </cell>
          <cell r="F572" t="str">
            <v/>
          </cell>
        </row>
        <row r="573">
          <cell r="A573"/>
          <cell r="B573" t="str">
            <v/>
          </cell>
          <cell r="C573" t="str">
            <v/>
          </cell>
          <cell r="D573"/>
          <cell r="E573" t="str">
            <v/>
          </cell>
          <cell r="F573" t="str">
            <v/>
          </cell>
        </row>
        <row r="574">
          <cell r="A574"/>
          <cell r="B574" t="str">
            <v/>
          </cell>
          <cell r="C574" t="str">
            <v/>
          </cell>
          <cell r="D574"/>
          <cell r="E574" t="str">
            <v/>
          </cell>
          <cell r="F574" t="str">
            <v/>
          </cell>
        </row>
        <row r="575">
          <cell r="A575"/>
          <cell r="B575" t="str">
            <v/>
          </cell>
          <cell r="C575" t="str">
            <v/>
          </cell>
          <cell r="D575"/>
          <cell r="E575" t="str">
            <v/>
          </cell>
          <cell r="F575" t="str">
            <v/>
          </cell>
        </row>
        <row r="576">
          <cell r="A576"/>
          <cell r="B576" t="str">
            <v/>
          </cell>
          <cell r="C576" t="str">
            <v/>
          </cell>
          <cell r="D576"/>
          <cell r="E576" t="str">
            <v/>
          </cell>
          <cell r="F576" t="str">
            <v/>
          </cell>
        </row>
        <row r="577">
          <cell r="A577"/>
          <cell r="B577" t="str">
            <v/>
          </cell>
          <cell r="C577" t="str">
            <v/>
          </cell>
          <cell r="D577"/>
          <cell r="E577" t="str">
            <v/>
          </cell>
          <cell r="F577" t="str">
            <v/>
          </cell>
        </row>
        <row r="578">
          <cell r="A578"/>
          <cell r="B578" t="str">
            <v/>
          </cell>
          <cell r="C578" t="str">
            <v/>
          </cell>
          <cell r="D578"/>
          <cell r="E578" t="str">
            <v/>
          </cell>
          <cell r="F578" t="str">
            <v/>
          </cell>
        </row>
        <row r="579">
          <cell r="A579"/>
          <cell r="B579" t="str">
            <v/>
          </cell>
          <cell r="C579" t="str">
            <v/>
          </cell>
          <cell r="D579"/>
          <cell r="E579" t="str">
            <v/>
          </cell>
          <cell r="F579" t="str">
            <v/>
          </cell>
        </row>
        <row r="580">
          <cell r="A580"/>
          <cell r="B580" t="str">
            <v/>
          </cell>
          <cell r="C580" t="str">
            <v/>
          </cell>
          <cell r="D580"/>
          <cell r="E580" t="str">
            <v/>
          </cell>
          <cell r="F580" t="str">
            <v/>
          </cell>
        </row>
        <row r="581">
          <cell r="A581"/>
          <cell r="B581" t="str">
            <v/>
          </cell>
          <cell r="C581" t="str">
            <v/>
          </cell>
          <cell r="D581"/>
          <cell r="E581" t="str">
            <v/>
          </cell>
          <cell r="F581" t="str">
            <v/>
          </cell>
        </row>
        <row r="582">
          <cell r="A582"/>
          <cell r="B582" t="str">
            <v/>
          </cell>
          <cell r="C582" t="str">
            <v/>
          </cell>
          <cell r="D582"/>
          <cell r="E582" t="str">
            <v/>
          </cell>
          <cell r="F582" t="str">
            <v/>
          </cell>
        </row>
        <row r="583">
          <cell r="A583"/>
          <cell r="B583" t="str">
            <v/>
          </cell>
          <cell r="C583" t="str">
            <v/>
          </cell>
          <cell r="D583"/>
          <cell r="E583" t="str">
            <v/>
          </cell>
          <cell r="F583" t="str">
            <v/>
          </cell>
        </row>
        <row r="584">
          <cell r="A584"/>
          <cell r="B584" t="str">
            <v/>
          </cell>
          <cell r="C584" t="str">
            <v/>
          </cell>
          <cell r="D584"/>
          <cell r="E584" t="str">
            <v/>
          </cell>
          <cell r="F584" t="str">
            <v/>
          </cell>
        </row>
        <row r="585">
          <cell r="A585"/>
          <cell r="B585" t="str">
            <v/>
          </cell>
          <cell r="C585" t="str">
            <v/>
          </cell>
          <cell r="D585"/>
          <cell r="E585" t="str">
            <v/>
          </cell>
          <cell r="F585" t="str">
            <v/>
          </cell>
        </row>
        <row r="586">
          <cell r="A586"/>
          <cell r="B586" t="str">
            <v/>
          </cell>
          <cell r="C586" t="str">
            <v/>
          </cell>
          <cell r="D586"/>
          <cell r="E586" t="str">
            <v/>
          </cell>
          <cell r="F586" t="str">
            <v/>
          </cell>
        </row>
        <row r="587">
          <cell r="A587"/>
          <cell r="B587" t="str">
            <v/>
          </cell>
          <cell r="C587" t="str">
            <v/>
          </cell>
          <cell r="D587"/>
          <cell r="E587" t="str">
            <v/>
          </cell>
          <cell r="F587" t="str">
            <v/>
          </cell>
        </row>
        <row r="588">
          <cell r="A588"/>
          <cell r="B588" t="str">
            <v/>
          </cell>
          <cell r="C588" t="str">
            <v/>
          </cell>
          <cell r="D588"/>
          <cell r="E588" t="str">
            <v/>
          </cell>
          <cell r="F588" t="str">
            <v/>
          </cell>
        </row>
        <row r="589">
          <cell r="A589"/>
          <cell r="B589" t="str">
            <v/>
          </cell>
          <cell r="C589" t="str">
            <v/>
          </cell>
          <cell r="D589"/>
          <cell r="E589" t="str">
            <v/>
          </cell>
          <cell r="F589" t="str">
            <v/>
          </cell>
        </row>
        <row r="590">
          <cell r="A590"/>
          <cell r="B590" t="str">
            <v/>
          </cell>
          <cell r="C590" t="str">
            <v/>
          </cell>
          <cell r="D590"/>
          <cell r="E590" t="str">
            <v/>
          </cell>
          <cell r="F590" t="str">
            <v/>
          </cell>
        </row>
        <row r="591">
          <cell r="A591"/>
          <cell r="B591" t="str">
            <v/>
          </cell>
          <cell r="C591" t="str">
            <v/>
          </cell>
          <cell r="D591"/>
          <cell r="E591" t="str">
            <v/>
          </cell>
          <cell r="F591" t="str">
            <v/>
          </cell>
        </row>
        <row r="592">
          <cell r="A592"/>
          <cell r="B592" t="str">
            <v/>
          </cell>
          <cell r="C592" t="str">
            <v/>
          </cell>
          <cell r="D592"/>
          <cell r="E592" t="str">
            <v/>
          </cell>
          <cell r="F592" t="str">
            <v/>
          </cell>
        </row>
        <row r="593">
          <cell r="A593"/>
          <cell r="B593" t="str">
            <v/>
          </cell>
          <cell r="C593" t="str">
            <v/>
          </cell>
          <cell r="D593"/>
          <cell r="E593" t="str">
            <v/>
          </cell>
          <cell r="F593" t="str">
            <v/>
          </cell>
        </row>
        <row r="594">
          <cell r="A594"/>
          <cell r="B594" t="str">
            <v/>
          </cell>
          <cell r="C594" t="str">
            <v/>
          </cell>
          <cell r="D594"/>
          <cell r="E594" t="str">
            <v/>
          </cell>
          <cell r="F594" t="str">
            <v/>
          </cell>
        </row>
        <row r="595">
          <cell r="A595"/>
          <cell r="B595" t="str">
            <v/>
          </cell>
          <cell r="C595" t="str">
            <v/>
          </cell>
          <cell r="D595"/>
          <cell r="E595" t="str">
            <v/>
          </cell>
          <cell r="F595" t="str">
            <v/>
          </cell>
        </row>
        <row r="596">
          <cell r="A596"/>
          <cell r="B596" t="str">
            <v/>
          </cell>
          <cell r="C596" t="str">
            <v/>
          </cell>
          <cell r="D596"/>
          <cell r="E596" t="str">
            <v/>
          </cell>
          <cell r="F596" t="str">
            <v/>
          </cell>
        </row>
        <row r="597">
          <cell r="A597"/>
          <cell r="B597" t="str">
            <v/>
          </cell>
          <cell r="C597" t="str">
            <v/>
          </cell>
          <cell r="D597"/>
          <cell r="E597" t="str">
            <v/>
          </cell>
          <cell r="F597" t="str">
            <v/>
          </cell>
        </row>
        <row r="598">
          <cell r="A598"/>
          <cell r="B598" t="str">
            <v/>
          </cell>
          <cell r="C598" t="str">
            <v/>
          </cell>
          <cell r="D598"/>
          <cell r="E598" t="str">
            <v/>
          </cell>
          <cell r="F598" t="str">
            <v/>
          </cell>
        </row>
        <row r="599">
          <cell r="A599"/>
          <cell r="B599" t="str">
            <v/>
          </cell>
          <cell r="C599" t="str">
            <v/>
          </cell>
          <cell r="D599"/>
          <cell r="E599" t="str">
            <v/>
          </cell>
          <cell r="F599" t="str">
            <v/>
          </cell>
        </row>
        <row r="600">
          <cell r="A600"/>
          <cell r="B600" t="str">
            <v/>
          </cell>
          <cell r="C600" t="str">
            <v/>
          </cell>
          <cell r="D600"/>
          <cell r="E600" t="str">
            <v/>
          </cell>
          <cell r="F600" t="str">
            <v/>
          </cell>
        </row>
        <row r="601">
          <cell r="A601"/>
          <cell r="B601" t="str">
            <v/>
          </cell>
          <cell r="C601" t="str">
            <v/>
          </cell>
          <cell r="D601"/>
          <cell r="E601" t="str">
            <v/>
          </cell>
          <cell r="F601" t="str">
            <v/>
          </cell>
        </row>
        <row r="602">
          <cell r="A602"/>
          <cell r="B602" t="str">
            <v/>
          </cell>
          <cell r="C602" t="str">
            <v/>
          </cell>
          <cell r="D602"/>
          <cell r="E602" t="str">
            <v/>
          </cell>
          <cell r="F602" t="str">
            <v/>
          </cell>
        </row>
        <row r="603">
          <cell r="A603"/>
          <cell r="B603" t="str">
            <v/>
          </cell>
          <cell r="C603" t="str">
            <v/>
          </cell>
          <cell r="D603"/>
          <cell r="E603" t="str">
            <v/>
          </cell>
          <cell r="F603" t="str">
            <v/>
          </cell>
        </row>
        <row r="604">
          <cell r="A604"/>
          <cell r="B604" t="str">
            <v/>
          </cell>
          <cell r="C604" t="str">
            <v/>
          </cell>
          <cell r="D604"/>
          <cell r="E604" t="str">
            <v/>
          </cell>
          <cell r="F604" t="str">
            <v/>
          </cell>
        </row>
        <row r="605">
          <cell r="A605"/>
          <cell r="B605" t="str">
            <v/>
          </cell>
          <cell r="C605" t="str">
            <v/>
          </cell>
          <cell r="D605"/>
          <cell r="E605" t="str">
            <v/>
          </cell>
          <cell r="F605" t="str">
            <v/>
          </cell>
        </row>
        <row r="606">
          <cell r="A606"/>
          <cell r="B606" t="str">
            <v/>
          </cell>
          <cell r="C606" t="str">
            <v/>
          </cell>
          <cell r="D606"/>
          <cell r="E606" t="str">
            <v/>
          </cell>
          <cell r="F606" t="str">
            <v/>
          </cell>
        </row>
        <row r="607">
          <cell r="A607"/>
          <cell r="B607" t="str">
            <v/>
          </cell>
          <cell r="C607" t="str">
            <v/>
          </cell>
          <cell r="D607"/>
          <cell r="E607" t="str">
            <v/>
          </cell>
          <cell r="F607" t="str">
            <v/>
          </cell>
        </row>
        <row r="608">
          <cell r="A608"/>
          <cell r="B608" t="str">
            <v/>
          </cell>
          <cell r="C608" t="str">
            <v/>
          </cell>
          <cell r="D608"/>
          <cell r="E608" t="str">
            <v/>
          </cell>
          <cell r="F608" t="str">
            <v/>
          </cell>
        </row>
        <row r="609">
          <cell r="A609"/>
          <cell r="B609" t="str">
            <v/>
          </cell>
          <cell r="C609" t="str">
            <v/>
          </cell>
          <cell r="D609"/>
          <cell r="E609" t="str">
            <v/>
          </cell>
          <cell r="F609" t="str">
            <v/>
          </cell>
        </row>
        <row r="610">
          <cell r="A610"/>
          <cell r="B610" t="str">
            <v/>
          </cell>
          <cell r="C610" t="str">
            <v/>
          </cell>
          <cell r="D610"/>
          <cell r="E610" t="str">
            <v/>
          </cell>
          <cell r="F610" t="str">
            <v/>
          </cell>
        </row>
        <row r="611">
          <cell r="A611"/>
          <cell r="B611" t="str">
            <v/>
          </cell>
          <cell r="C611" t="str">
            <v/>
          </cell>
          <cell r="D611"/>
          <cell r="E611" t="str">
            <v/>
          </cell>
          <cell r="F611" t="str">
            <v/>
          </cell>
        </row>
        <row r="612">
          <cell r="A612"/>
          <cell r="B612" t="str">
            <v/>
          </cell>
          <cell r="C612" t="str">
            <v/>
          </cell>
          <cell r="D612"/>
          <cell r="E612" t="str">
            <v/>
          </cell>
          <cell r="F612" t="str">
            <v/>
          </cell>
        </row>
        <row r="613">
          <cell r="A613"/>
          <cell r="B613" t="str">
            <v/>
          </cell>
          <cell r="C613" t="str">
            <v/>
          </cell>
          <cell r="D613"/>
          <cell r="E613" t="str">
            <v/>
          </cell>
          <cell r="F613" t="str">
            <v/>
          </cell>
        </row>
        <row r="614">
          <cell r="A614"/>
          <cell r="B614" t="str">
            <v/>
          </cell>
          <cell r="C614" t="str">
            <v/>
          </cell>
          <cell r="D614"/>
          <cell r="E614" t="str">
            <v/>
          </cell>
          <cell r="F614" t="str">
            <v/>
          </cell>
        </row>
        <row r="615">
          <cell r="A615"/>
          <cell r="B615" t="str">
            <v/>
          </cell>
          <cell r="C615" t="str">
            <v/>
          </cell>
          <cell r="D615"/>
          <cell r="E615" t="str">
            <v/>
          </cell>
          <cell r="F615" t="str">
            <v/>
          </cell>
        </row>
        <row r="616">
          <cell r="A616"/>
          <cell r="B616" t="str">
            <v/>
          </cell>
          <cell r="C616" t="str">
            <v/>
          </cell>
          <cell r="D616"/>
          <cell r="E616" t="str">
            <v/>
          </cell>
          <cell r="F616" t="str">
            <v/>
          </cell>
        </row>
        <row r="617">
          <cell r="A617"/>
          <cell r="B617" t="str">
            <v/>
          </cell>
          <cell r="C617" t="str">
            <v/>
          </cell>
          <cell r="D617"/>
          <cell r="E617" t="str">
            <v/>
          </cell>
          <cell r="F617" t="str">
            <v/>
          </cell>
        </row>
        <row r="618">
          <cell r="A618"/>
          <cell r="B618" t="str">
            <v/>
          </cell>
          <cell r="C618" t="str">
            <v/>
          </cell>
          <cell r="D618"/>
          <cell r="E618" t="str">
            <v/>
          </cell>
          <cell r="F618" t="str">
            <v/>
          </cell>
        </row>
        <row r="619">
          <cell r="A619"/>
          <cell r="B619" t="str">
            <v/>
          </cell>
          <cell r="C619" t="str">
            <v/>
          </cell>
          <cell r="D619"/>
          <cell r="E619" t="str">
            <v/>
          </cell>
          <cell r="F619" t="str">
            <v/>
          </cell>
        </row>
        <row r="620">
          <cell r="A620"/>
          <cell r="B620" t="str">
            <v/>
          </cell>
          <cell r="C620" t="str">
            <v/>
          </cell>
          <cell r="D620"/>
          <cell r="E620" t="str">
            <v/>
          </cell>
          <cell r="F620" t="str">
            <v/>
          </cell>
        </row>
        <row r="621">
          <cell r="A621"/>
          <cell r="B621" t="str">
            <v/>
          </cell>
          <cell r="C621" t="str">
            <v/>
          </cell>
          <cell r="D621"/>
          <cell r="E621" t="str">
            <v/>
          </cell>
          <cell r="F621" t="str">
            <v/>
          </cell>
        </row>
        <row r="622">
          <cell r="A622"/>
          <cell r="B622" t="str">
            <v/>
          </cell>
          <cell r="C622" t="str">
            <v/>
          </cell>
          <cell r="D622"/>
          <cell r="E622" t="str">
            <v/>
          </cell>
          <cell r="F622" t="str">
            <v/>
          </cell>
        </row>
        <row r="623">
          <cell r="A623"/>
          <cell r="B623" t="str">
            <v/>
          </cell>
          <cell r="C623" t="str">
            <v/>
          </cell>
          <cell r="D623"/>
          <cell r="E623" t="str">
            <v/>
          </cell>
          <cell r="F623" t="str">
            <v/>
          </cell>
        </row>
        <row r="624">
          <cell r="A624"/>
          <cell r="B624" t="str">
            <v/>
          </cell>
          <cell r="C624" t="str">
            <v/>
          </cell>
          <cell r="D624"/>
          <cell r="E624" t="str">
            <v/>
          </cell>
          <cell r="F624" t="str">
            <v/>
          </cell>
        </row>
        <row r="625">
          <cell r="A625"/>
          <cell r="B625" t="str">
            <v/>
          </cell>
          <cell r="C625" t="str">
            <v/>
          </cell>
          <cell r="D625"/>
          <cell r="E625" t="str">
            <v/>
          </cell>
          <cell r="F625" t="str">
            <v/>
          </cell>
        </row>
        <row r="626">
          <cell r="A626"/>
          <cell r="B626" t="str">
            <v/>
          </cell>
          <cell r="C626" t="str">
            <v/>
          </cell>
          <cell r="D626"/>
          <cell r="E626" t="str">
            <v/>
          </cell>
          <cell r="F626" t="str">
            <v/>
          </cell>
        </row>
        <row r="627">
          <cell r="A627"/>
          <cell r="B627" t="str">
            <v/>
          </cell>
          <cell r="C627" t="str">
            <v/>
          </cell>
          <cell r="D627"/>
          <cell r="E627" t="str">
            <v/>
          </cell>
          <cell r="F627" t="str">
            <v/>
          </cell>
        </row>
        <row r="628">
          <cell r="A628"/>
          <cell r="B628" t="str">
            <v/>
          </cell>
          <cell r="C628" t="str">
            <v/>
          </cell>
          <cell r="D628"/>
          <cell r="E628" t="str">
            <v/>
          </cell>
          <cell r="F628" t="str">
            <v/>
          </cell>
        </row>
        <row r="629">
          <cell r="A629"/>
          <cell r="B629" t="str">
            <v/>
          </cell>
          <cell r="C629" t="str">
            <v/>
          </cell>
          <cell r="D629"/>
          <cell r="E629" t="str">
            <v/>
          </cell>
          <cell r="F629" t="str">
            <v/>
          </cell>
        </row>
        <row r="630">
          <cell r="A630"/>
          <cell r="B630" t="str">
            <v/>
          </cell>
          <cell r="C630" t="str">
            <v/>
          </cell>
          <cell r="D630"/>
          <cell r="E630" t="str">
            <v/>
          </cell>
          <cell r="F630" t="str">
            <v/>
          </cell>
        </row>
        <row r="631">
          <cell r="A631"/>
          <cell r="B631" t="str">
            <v/>
          </cell>
          <cell r="C631" t="str">
            <v/>
          </cell>
          <cell r="D631"/>
          <cell r="E631" t="str">
            <v/>
          </cell>
          <cell r="F631" t="str">
            <v/>
          </cell>
        </row>
        <row r="632">
          <cell r="A632"/>
          <cell r="B632" t="str">
            <v/>
          </cell>
          <cell r="C632" t="str">
            <v/>
          </cell>
          <cell r="D632"/>
          <cell r="E632" t="str">
            <v/>
          </cell>
          <cell r="F632" t="str">
            <v/>
          </cell>
        </row>
        <row r="633">
          <cell r="A633"/>
          <cell r="B633" t="str">
            <v/>
          </cell>
          <cell r="C633" t="str">
            <v/>
          </cell>
          <cell r="D633"/>
          <cell r="E633" t="str">
            <v/>
          </cell>
          <cell r="F633" t="str">
            <v/>
          </cell>
        </row>
        <row r="634">
          <cell r="A634"/>
          <cell r="B634" t="str">
            <v/>
          </cell>
          <cell r="C634" t="str">
            <v/>
          </cell>
          <cell r="D634"/>
          <cell r="E634" t="str">
            <v/>
          </cell>
          <cell r="F634" t="str">
            <v/>
          </cell>
        </row>
        <row r="635">
          <cell r="A635"/>
          <cell r="B635" t="str">
            <v/>
          </cell>
          <cell r="C635" t="str">
            <v/>
          </cell>
          <cell r="D635"/>
          <cell r="E635" t="str">
            <v/>
          </cell>
          <cell r="F635" t="str">
            <v/>
          </cell>
        </row>
        <row r="636">
          <cell r="A636"/>
          <cell r="B636" t="str">
            <v/>
          </cell>
          <cell r="C636" t="str">
            <v/>
          </cell>
          <cell r="D636"/>
          <cell r="E636" t="str">
            <v/>
          </cell>
          <cell r="F636" t="str">
            <v/>
          </cell>
        </row>
        <row r="637">
          <cell r="A637"/>
          <cell r="B637" t="str">
            <v/>
          </cell>
          <cell r="C637" t="str">
            <v/>
          </cell>
          <cell r="D637"/>
          <cell r="E637" t="str">
            <v/>
          </cell>
          <cell r="F637" t="str">
            <v/>
          </cell>
        </row>
        <row r="638">
          <cell r="A638"/>
          <cell r="B638" t="str">
            <v/>
          </cell>
          <cell r="C638" t="str">
            <v/>
          </cell>
          <cell r="D638"/>
          <cell r="E638" t="str">
            <v/>
          </cell>
          <cell r="F638" t="str">
            <v/>
          </cell>
        </row>
        <row r="639">
          <cell r="A639"/>
          <cell r="B639" t="str">
            <v/>
          </cell>
          <cell r="C639" t="str">
            <v/>
          </cell>
          <cell r="D639"/>
          <cell r="E639" t="str">
            <v/>
          </cell>
          <cell r="F639" t="str">
            <v/>
          </cell>
        </row>
        <row r="640">
          <cell r="A640"/>
          <cell r="B640" t="str">
            <v/>
          </cell>
          <cell r="C640" t="str">
            <v/>
          </cell>
          <cell r="D640"/>
          <cell r="E640" t="str">
            <v/>
          </cell>
          <cell r="F640" t="str">
            <v/>
          </cell>
        </row>
        <row r="641">
          <cell r="A641"/>
          <cell r="B641" t="str">
            <v/>
          </cell>
          <cell r="C641" t="str">
            <v/>
          </cell>
          <cell r="D641"/>
          <cell r="E641" t="str">
            <v/>
          </cell>
          <cell r="F641" t="str">
            <v/>
          </cell>
        </row>
        <row r="642">
          <cell r="A642"/>
          <cell r="B642" t="str">
            <v/>
          </cell>
          <cell r="C642" t="str">
            <v/>
          </cell>
          <cell r="D642"/>
          <cell r="E642" t="str">
            <v/>
          </cell>
          <cell r="F642" t="str">
            <v/>
          </cell>
        </row>
        <row r="643">
          <cell r="A643"/>
          <cell r="B643" t="str">
            <v/>
          </cell>
          <cell r="C643" t="str">
            <v/>
          </cell>
          <cell r="D643"/>
          <cell r="E643" t="str">
            <v/>
          </cell>
          <cell r="F643" t="str">
            <v/>
          </cell>
        </row>
        <row r="644">
          <cell r="A644"/>
          <cell r="B644" t="str">
            <v/>
          </cell>
          <cell r="C644" t="str">
            <v/>
          </cell>
          <cell r="D644"/>
          <cell r="E644" t="str">
            <v/>
          </cell>
          <cell r="F644" t="str">
            <v/>
          </cell>
        </row>
        <row r="645">
          <cell r="A645"/>
          <cell r="B645" t="str">
            <v/>
          </cell>
          <cell r="C645" t="str">
            <v/>
          </cell>
          <cell r="D645"/>
          <cell r="E645" t="str">
            <v/>
          </cell>
          <cell r="F645" t="str">
            <v/>
          </cell>
        </row>
        <row r="646">
          <cell r="A646"/>
          <cell r="B646" t="str">
            <v/>
          </cell>
          <cell r="C646" t="str">
            <v/>
          </cell>
          <cell r="D646"/>
          <cell r="E646" t="str">
            <v/>
          </cell>
          <cell r="F646" t="str">
            <v/>
          </cell>
        </row>
        <row r="647">
          <cell r="A647"/>
          <cell r="B647" t="str">
            <v/>
          </cell>
          <cell r="C647" t="str">
            <v/>
          </cell>
          <cell r="D647"/>
          <cell r="E647" t="str">
            <v/>
          </cell>
          <cell r="F647" t="str">
            <v/>
          </cell>
        </row>
        <row r="648">
          <cell r="A648"/>
          <cell r="B648" t="str">
            <v/>
          </cell>
          <cell r="C648" t="str">
            <v/>
          </cell>
          <cell r="D648"/>
          <cell r="E648" t="str">
            <v/>
          </cell>
          <cell r="F648" t="str">
            <v/>
          </cell>
        </row>
        <row r="649">
          <cell r="A649"/>
          <cell r="B649" t="str">
            <v/>
          </cell>
          <cell r="C649" t="str">
            <v/>
          </cell>
          <cell r="D649"/>
          <cell r="E649" t="str">
            <v/>
          </cell>
          <cell r="F649" t="str">
            <v/>
          </cell>
        </row>
        <row r="650">
          <cell r="A650"/>
          <cell r="B650" t="str">
            <v/>
          </cell>
          <cell r="C650" t="str">
            <v/>
          </cell>
          <cell r="D650"/>
          <cell r="E650" t="str">
            <v/>
          </cell>
          <cell r="F650" t="str">
            <v/>
          </cell>
        </row>
        <row r="651">
          <cell r="A651"/>
          <cell r="B651" t="str">
            <v/>
          </cell>
          <cell r="C651" t="str">
            <v/>
          </cell>
          <cell r="D651"/>
          <cell r="E651" t="str">
            <v/>
          </cell>
          <cell r="F651" t="str">
            <v/>
          </cell>
        </row>
        <row r="652">
          <cell r="A652"/>
          <cell r="B652" t="str">
            <v/>
          </cell>
          <cell r="C652" t="str">
            <v/>
          </cell>
          <cell r="D652"/>
          <cell r="E652" t="str">
            <v/>
          </cell>
          <cell r="F652" t="str">
            <v/>
          </cell>
        </row>
        <row r="653">
          <cell r="A653"/>
          <cell r="B653" t="str">
            <v/>
          </cell>
          <cell r="C653" t="str">
            <v/>
          </cell>
          <cell r="D653"/>
          <cell r="E653" t="str">
            <v/>
          </cell>
          <cell r="F653" t="str">
            <v/>
          </cell>
        </row>
        <row r="654">
          <cell r="A654"/>
          <cell r="B654" t="str">
            <v/>
          </cell>
          <cell r="C654" t="str">
            <v/>
          </cell>
          <cell r="D654"/>
          <cell r="E654" t="str">
            <v/>
          </cell>
          <cell r="F654" t="str">
            <v/>
          </cell>
        </row>
        <row r="655">
          <cell r="A655"/>
          <cell r="B655" t="str">
            <v/>
          </cell>
          <cell r="C655" t="str">
            <v/>
          </cell>
          <cell r="D655"/>
          <cell r="E655" t="str">
            <v/>
          </cell>
          <cell r="F655" t="str">
            <v/>
          </cell>
        </row>
        <row r="656">
          <cell r="A656"/>
          <cell r="B656" t="str">
            <v/>
          </cell>
          <cell r="C656" t="str">
            <v/>
          </cell>
          <cell r="D656"/>
          <cell r="E656" t="str">
            <v/>
          </cell>
          <cell r="F656" t="str">
            <v/>
          </cell>
        </row>
        <row r="657">
          <cell r="A657"/>
          <cell r="B657" t="str">
            <v/>
          </cell>
          <cell r="C657" t="str">
            <v/>
          </cell>
          <cell r="D657"/>
          <cell r="E657" t="str">
            <v/>
          </cell>
          <cell r="F657" t="str">
            <v/>
          </cell>
        </row>
        <row r="658">
          <cell r="A658"/>
          <cell r="B658" t="str">
            <v/>
          </cell>
          <cell r="C658" t="str">
            <v/>
          </cell>
          <cell r="D658"/>
          <cell r="E658" t="str">
            <v/>
          </cell>
          <cell r="F658" t="str">
            <v/>
          </cell>
        </row>
        <row r="659">
          <cell r="A659"/>
          <cell r="B659" t="str">
            <v/>
          </cell>
          <cell r="C659" t="str">
            <v/>
          </cell>
          <cell r="D659"/>
          <cell r="E659" t="str">
            <v/>
          </cell>
          <cell r="F659" t="str">
            <v/>
          </cell>
        </row>
        <row r="660">
          <cell r="A660"/>
          <cell r="B660" t="str">
            <v/>
          </cell>
          <cell r="C660" t="str">
            <v/>
          </cell>
          <cell r="D660"/>
          <cell r="E660" t="str">
            <v/>
          </cell>
          <cell r="F660" t="str">
            <v/>
          </cell>
        </row>
        <row r="661">
          <cell r="A661"/>
          <cell r="B661" t="str">
            <v/>
          </cell>
          <cell r="C661" t="str">
            <v/>
          </cell>
          <cell r="D661"/>
          <cell r="E661" t="str">
            <v/>
          </cell>
          <cell r="F661" t="str">
            <v/>
          </cell>
        </row>
        <row r="662">
          <cell r="A662"/>
          <cell r="B662" t="str">
            <v/>
          </cell>
          <cell r="C662" t="str">
            <v/>
          </cell>
          <cell r="D662"/>
          <cell r="E662" t="str">
            <v/>
          </cell>
          <cell r="F662" t="str">
            <v/>
          </cell>
        </row>
        <row r="663">
          <cell r="A663"/>
          <cell r="B663" t="str">
            <v/>
          </cell>
          <cell r="C663" t="str">
            <v/>
          </cell>
          <cell r="D663"/>
          <cell r="E663" t="str">
            <v/>
          </cell>
          <cell r="F663" t="str">
            <v/>
          </cell>
        </row>
        <row r="664">
          <cell r="A664"/>
          <cell r="B664" t="str">
            <v/>
          </cell>
          <cell r="C664" t="str">
            <v/>
          </cell>
          <cell r="D664"/>
          <cell r="E664" t="str">
            <v/>
          </cell>
          <cell r="F664" t="str">
            <v/>
          </cell>
        </row>
        <row r="665">
          <cell r="A665"/>
          <cell r="B665" t="str">
            <v/>
          </cell>
          <cell r="C665" t="str">
            <v/>
          </cell>
          <cell r="D665"/>
          <cell r="E665" t="str">
            <v/>
          </cell>
          <cell r="F665" t="str">
            <v/>
          </cell>
        </row>
        <row r="666">
          <cell r="A666"/>
          <cell r="B666" t="str">
            <v/>
          </cell>
          <cell r="C666" t="str">
            <v/>
          </cell>
          <cell r="D666"/>
          <cell r="E666" t="str">
            <v/>
          </cell>
          <cell r="F666" t="str">
            <v/>
          </cell>
        </row>
        <row r="667">
          <cell r="A667"/>
          <cell r="B667" t="str">
            <v/>
          </cell>
          <cell r="C667" t="str">
            <v/>
          </cell>
          <cell r="D667"/>
          <cell r="E667" t="str">
            <v/>
          </cell>
          <cell r="F667" t="str">
            <v/>
          </cell>
        </row>
        <row r="668">
          <cell r="A668"/>
          <cell r="B668" t="str">
            <v/>
          </cell>
          <cell r="C668" t="str">
            <v/>
          </cell>
          <cell r="D668"/>
          <cell r="E668" t="str">
            <v/>
          </cell>
          <cell r="F668" t="str">
            <v/>
          </cell>
        </row>
        <row r="669">
          <cell r="A669"/>
          <cell r="B669" t="str">
            <v/>
          </cell>
          <cell r="C669" t="str">
            <v/>
          </cell>
          <cell r="D669"/>
          <cell r="E669" t="str">
            <v/>
          </cell>
          <cell r="F669" t="str">
            <v/>
          </cell>
        </row>
        <row r="670">
          <cell r="A670"/>
          <cell r="B670" t="str">
            <v/>
          </cell>
          <cell r="C670" t="str">
            <v/>
          </cell>
          <cell r="D670"/>
          <cell r="E670" t="str">
            <v/>
          </cell>
          <cell r="F670" t="str">
            <v/>
          </cell>
        </row>
        <row r="671">
          <cell r="A671"/>
          <cell r="B671" t="str">
            <v/>
          </cell>
          <cell r="C671" t="str">
            <v/>
          </cell>
          <cell r="D671"/>
          <cell r="E671" t="str">
            <v/>
          </cell>
          <cell r="F671" t="str">
            <v/>
          </cell>
        </row>
        <row r="672">
          <cell r="A672"/>
          <cell r="B672" t="str">
            <v/>
          </cell>
          <cell r="C672" t="str">
            <v/>
          </cell>
          <cell r="D672"/>
          <cell r="E672" t="str">
            <v/>
          </cell>
          <cell r="F672" t="str">
            <v/>
          </cell>
        </row>
        <row r="673">
          <cell r="A673"/>
          <cell r="B673" t="str">
            <v/>
          </cell>
          <cell r="C673" t="str">
            <v/>
          </cell>
          <cell r="D673"/>
          <cell r="E673" t="str">
            <v/>
          </cell>
          <cell r="F673" t="str">
            <v/>
          </cell>
        </row>
        <row r="674">
          <cell r="A674"/>
          <cell r="B674" t="str">
            <v/>
          </cell>
          <cell r="C674" t="str">
            <v/>
          </cell>
          <cell r="D674"/>
          <cell r="E674" t="str">
            <v/>
          </cell>
          <cell r="F674" t="str">
            <v/>
          </cell>
        </row>
        <row r="675">
          <cell r="A675"/>
          <cell r="B675" t="str">
            <v/>
          </cell>
          <cell r="C675" t="str">
            <v/>
          </cell>
          <cell r="D675"/>
          <cell r="E675" t="str">
            <v/>
          </cell>
          <cell r="F675" t="str">
            <v/>
          </cell>
        </row>
        <row r="676">
          <cell r="A676"/>
          <cell r="B676" t="str">
            <v/>
          </cell>
          <cell r="C676" t="str">
            <v/>
          </cell>
          <cell r="D676"/>
          <cell r="E676" t="str">
            <v/>
          </cell>
          <cell r="F676" t="str">
            <v/>
          </cell>
        </row>
        <row r="677">
          <cell r="A677"/>
          <cell r="B677" t="str">
            <v/>
          </cell>
          <cell r="C677" t="str">
            <v/>
          </cell>
          <cell r="D677"/>
          <cell r="E677" t="str">
            <v/>
          </cell>
          <cell r="F677" t="str">
            <v/>
          </cell>
        </row>
        <row r="678">
          <cell r="A678"/>
          <cell r="B678" t="str">
            <v/>
          </cell>
          <cell r="C678" t="str">
            <v/>
          </cell>
          <cell r="D678"/>
          <cell r="E678" t="str">
            <v/>
          </cell>
          <cell r="F678" t="str">
            <v/>
          </cell>
        </row>
        <row r="679">
          <cell r="A679"/>
          <cell r="B679" t="str">
            <v/>
          </cell>
          <cell r="C679" t="str">
            <v/>
          </cell>
          <cell r="D679"/>
          <cell r="E679" t="str">
            <v/>
          </cell>
          <cell r="F679" t="str">
            <v/>
          </cell>
        </row>
        <row r="680">
          <cell r="A680"/>
          <cell r="B680" t="str">
            <v/>
          </cell>
          <cell r="C680" t="str">
            <v/>
          </cell>
          <cell r="D680"/>
          <cell r="E680" t="str">
            <v/>
          </cell>
          <cell r="F680" t="str">
            <v/>
          </cell>
        </row>
        <row r="681">
          <cell r="A681"/>
          <cell r="B681" t="str">
            <v/>
          </cell>
          <cell r="C681" t="str">
            <v/>
          </cell>
          <cell r="D681"/>
          <cell r="E681" t="str">
            <v/>
          </cell>
          <cell r="F681" t="str">
            <v/>
          </cell>
        </row>
        <row r="682">
          <cell r="A682"/>
          <cell r="B682" t="str">
            <v/>
          </cell>
          <cell r="C682" t="str">
            <v/>
          </cell>
          <cell r="D682"/>
          <cell r="E682" t="str">
            <v/>
          </cell>
          <cell r="F682" t="str">
            <v/>
          </cell>
        </row>
        <row r="683">
          <cell r="A683"/>
          <cell r="B683" t="str">
            <v/>
          </cell>
          <cell r="C683" t="str">
            <v/>
          </cell>
          <cell r="D683"/>
          <cell r="E683" t="str">
            <v/>
          </cell>
          <cell r="F683" t="str">
            <v/>
          </cell>
        </row>
        <row r="684">
          <cell r="A684"/>
          <cell r="B684" t="str">
            <v/>
          </cell>
          <cell r="C684" t="str">
            <v/>
          </cell>
          <cell r="D684"/>
          <cell r="E684" t="str">
            <v/>
          </cell>
          <cell r="F684" t="str">
            <v/>
          </cell>
        </row>
        <row r="685">
          <cell r="A685"/>
          <cell r="B685" t="str">
            <v/>
          </cell>
          <cell r="C685" t="str">
            <v/>
          </cell>
          <cell r="D685"/>
          <cell r="E685" t="str">
            <v/>
          </cell>
          <cell r="F685" t="str">
            <v/>
          </cell>
        </row>
        <row r="686">
          <cell r="A686"/>
          <cell r="B686" t="str">
            <v/>
          </cell>
          <cell r="C686" t="str">
            <v/>
          </cell>
          <cell r="D686"/>
          <cell r="E686" t="str">
            <v/>
          </cell>
          <cell r="F686" t="str">
            <v/>
          </cell>
        </row>
        <row r="687">
          <cell r="A687"/>
          <cell r="B687" t="str">
            <v/>
          </cell>
          <cell r="C687" t="str">
            <v/>
          </cell>
          <cell r="D687"/>
          <cell r="E687" t="str">
            <v/>
          </cell>
          <cell r="F687" t="str">
            <v/>
          </cell>
        </row>
        <row r="688">
          <cell r="A688"/>
          <cell r="B688" t="str">
            <v/>
          </cell>
          <cell r="C688" t="str">
            <v/>
          </cell>
          <cell r="D688"/>
          <cell r="E688" t="str">
            <v/>
          </cell>
          <cell r="F688" t="str">
            <v/>
          </cell>
        </row>
        <row r="689">
          <cell r="A689"/>
          <cell r="B689" t="str">
            <v/>
          </cell>
          <cell r="C689" t="str">
            <v/>
          </cell>
          <cell r="D689"/>
          <cell r="E689" t="str">
            <v/>
          </cell>
          <cell r="F689" t="str">
            <v/>
          </cell>
        </row>
        <row r="690">
          <cell r="A690"/>
          <cell r="B690" t="str">
            <v/>
          </cell>
          <cell r="C690" t="str">
            <v/>
          </cell>
          <cell r="D690"/>
          <cell r="E690" t="str">
            <v/>
          </cell>
          <cell r="F690" t="str">
            <v/>
          </cell>
        </row>
        <row r="691">
          <cell r="A691"/>
          <cell r="B691" t="str">
            <v/>
          </cell>
          <cell r="C691" t="str">
            <v/>
          </cell>
          <cell r="D691"/>
          <cell r="E691" t="str">
            <v/>
          </cell>
          <cell r="F691" t="str">
            <v/>
          </cell>
        </row>
        <row r="692">
          <cell r="A692"/>
          <cell r="B692" t="str">
            <v/>
          </cell>
          <cell r="C692" t="str">
            <v/>
          </cell>
          <cell r="D692"/>
          <cell r="E692" t="str">
            <v/>
          </cell>
          <cell r="F692" t="str">
            <v/>
          </cell>
        </row>
        <row r="693">
          <cell r="A693"/>
          <cell r="B693" t="str">
            <v/>
          </cell>
          <cell r="C693" t="str">
            <v/>
          </cell>
          <cell r="D693"/>
          <cell r="E693" t="str">
            <v/>
          </cell>
          <cell r="F693" t="str">
            <v/>
          </cell>
        </row>
        <row r="694">
          <cell r="A694"/>
          <cell r="B694" t="str">
            <v/>
          </cell>
          <cell r="C694" t="str">
            <v/>
          </cell>
          <cell r="D694"/>
          <cell r="E694" t="str">
            <v/>
          </cell>
          <cell r="F694" t="str">
            <v/>
          </cell>
        </row>
        <row r="695">
          <cell r="A695"/>
          <cell r="B695" t="str">
            <v/>
          </cell>
          <cell r="C695" t="str">
            <v/>
          </cell>
          <cell r="D695"/>
          <cell r="E695" t="str">
            <v/>
          </cell>
          <cell r="F695" t="str">
            <v/>
          </cell>
        </row>
        <row r="696">
          <cell r="A696"/>
          <cell r="B696" t="str">
            <v/>
          </cell>
          <cell r="C696" t="str">
            <v/>
          </cell>
          <cell r="D696"/>
          <cell r="E696" t="str">
            <v/>
          </cell>
          <cell r="F696" t="str">
            <v/>
          </cell>
        </row>
        <row r="697">
          <cell r="A697"/>
          <cell r="B697" t="str">
            <v/>
          </cell>
          <cell r="C697" t="str">
            <v/>
          </cell>
          <cell r="D697"/>
          <cell r="E697" t="str">
            <v/>
          </cell>
          <cell r="F697" t="str">
            <v/>
          </cell>
        </row>
        <row r="698">
          <cell r="A698"/>
          <cell r="B698" t="str">
            <v/>
          </cell>
          <cell r="C698" t="str">
            <v/>
          </cell>
          <cell r="D698"/>
          <cell r="E698" t="str">
            <v/>
          </cell>
          <cell r="F698" t="str">
            <v/>
          </cell>
        </row>
        <row r="699">
          <cell r="A699"/>
          <cell r="B699" t="str">
            <v/>
          </cell>
          <cell r="C699" t="str">
            <v/>
          </cell>
          <cell r="D699"/>
          <cell r="E699" t="str">
            <v/>
          </cell>
          <cell r="F699" t="str">
            <v/>
          </cell>
        </row>
        <row r="700">
          <cell r="A700"/>
          <cell r="B700" t="str">
            <v/>
          </cell>
          <cell r="C700" t="str">
            <v/>
          </cell>
          <cell r="D700"/>
          <cell r="E700" t="str">
            <v/>
          </cell>
          <cell r="F700" t="str">
            <v/>
          </cell>
        </row>
        <row r="701">
          <cell r="A701"/>
          <cell r="B701" t="str">
            <v/>
          </cell>
          <cell r="C701" t="str">
            <v/>
          </cell>
          <cell r="D701"/>
          <cell r="E701" t="str">
            <v/>
          </cell>
          <cell r="F701" t="str">
            <v/>
          </cell>
        </row>
        <row r="702">
          <cell r="A702"/>
          <cell r="B702" t="str">
            <v/>
          </cell>
          <cell r="C702" t="str">
            <v/>
          </cell>
          <cell r="D702"/>
          <cell r="E702" t="str">
            <v/>
          </cell>
          <cell r="F702" t="str">
            <v/>
          </cell>
        </row>
        <row r="703">
          <cell r="A703"/>
          <cell r="B703" t="str">
            <v/>
          </cell>
          <cell r="C703" t="str">
            <v/>
          </cell>
          <cell r="D703"/>
          <cell r="E703" t="str">
            <v/>
          </cell>
          <cell r="F703" t="str">
            <v/>
          </cell>
        </row>
        <row r="704">
          <cell r="A704"/>
          <cell r="B704" t="str">
            <v/>
          </cell>
          <cell r="C704" t="str">
            <v/>
          </cell>
          <cell r="D704"/>
          <cell r="E704" t="str">
            <v/>
          </cell>
          <cell r="F704" t="str">
            <v/>
          </cell>
        </row>
        <row r="705">
          <cell r="A705"/>
          <cell r="B705" t="str">
            <v/>
          </cell>
          <cell r="C705" t="str">
            <v/>
          </cell>
          <cell r="D705"/>
          <cell r="E705" t="str">
            <v/>
          </cell>
          <cell r="F705" t="str">
            <v/>
          </cell>
        </row>
        <row r="706">
          <cell r="A706"/>
          <cell r="B706" t="str">
            <v/>
          </cell>
          <cell r="C706" t="str">
            <v/>
          </cell>
          <cell r="D706"/>
          <cell r="E706" t="str">
            <v/>
          </cell>
          <cell r="F706" t="str">
            <v/>
          </cell>
        </row>
        <row r="707">
          <cell r="A707"/>
          <cell r="B707" t="str">
            <v/>
          </cell>
          <cell r="C707" t="str">
            <v/>
          </cell>
          <cell r="D707"/>
          <cell r="E707" t="str">
            <v/>
          </cell>
          <cell r="F707" t="str">
            <v/>
          </cell>
        </row>
        <row r="708">
          <cell r="A708"/>
          <cell r="B708" t="str">
            <v/>
          </cell>
          <cell r="C708" t="str">
            <v/>
          </cell>
          <cell r="D708"/>
          <cell r="E708" t="str">
            <v/>
          </cell>
          <cell r="F708" t="str">
            <v/>
          </cell>
        </row>
        <row r="709">
          <cell r="A709"/>
          <cell r="B709" t="str">
            <v/>
          </cell>
          <cell r="C709" t="str">
            <v/>
          </cell>
          <cell r="D709"/>
          <cell r="E709" t="str">
            <v/>
          </cell>
          <cell r="F709" t="str">
            <v/>
          </cell>
        </row>
        <row r="710">
          <cell r="A710"/>
          <cell r="B710" t="str">
            <v/>
          </cell>
          <cell r="C710" t="str">
            <v/>
          </cell>
          <cell r="D710"/>
          <cell r="E710" t="str">
            <v/>
          </cell>
          <cell r="F710" t="str">
            <v/>
          </cell>
        </row>
        <row r="711">
          <cell r="A711"/>
          <cell r="B711" t="str">
            <v/>
          </cell>
          <cell r="C711" t="str">
            <v/>
          </cell>
          <cell r="D711"/>
          <cell r="E711" t="str">
            <v/>
          </cell>
          <cell r="F711" t="str">
            <v/>
          </cell>
        </row>
        <row r="712">
          <cell r="A712"/>
          <cell r="B712" t="str">
            <v/>
          </cell>
          <cell r="C712" t="str">
            <v/>
          </cell>
          <cell r="D712"/>
          <cell r="E712" t="str">
            <v/>
          </cell>
          <cell r="F712" t="str">
            <v/>
          </cell>
        </row>
        <row r="713">
          <cell r="A713"/>
          <cell r="B713" t="str">
            <v/>
          </cell>
          <cell r="C713" t="str">
            <v/>
          </cell>
          <cell r="D713"/>
          <cell r="E713" t="str">
            <v/>
          </cell>
          <cell r="F713" t="str">
            <v/>
          </cell>
        </row>
        <row r="714">
          <cell r="A714"/>
          <cell r="B714" t="str">
            <v/>
          </cell>
          <cell r="C714" t="str">
            <v/>
          </cell>
          <cell r="D714"/>
          <cell r="E714" t="str">
            <v/>
          </cell>
          <cell r="F714" t="str">
            <v/>
          </cell>
        </row>
        <row r="715">
          <cell r="A715"/>
          <cell r="B715" t="str">
            <v/>
          </cell>
          <cell r="C715" t="str">
            <v/>
          </cell>
          <cell r="D715"/>
          <cell r="E715" t="str">
            <v/>
          </cell>
          <cell r="F715" t="str">
            <v/>
          </cell>
        </row>
        <row r="716">
          <cell r="A716"/>
          <cell r="B716" t="str">
            <v/>
          </cell>
          <cell r="C716" t="str">
            <v/>
          </cell>
          <cell r="D716"/>
          <cell r="E716" t="str">
            <v/>
          </cell>
          <cell r="F716" t="str">
            <v/>
          </cell>
        </row>
        <row r="717">
          <cell r="A717"/>
          <cell r="B717" t="str">
            <v/>
          </cell>
          <cell r="C717" t="str">
            <v/>
          </cell>
          <cell r="D717"/>
          <cell r="E717" t="str">
            <v/>
          </cell>
          <cell r="F717" t="str">
            <v/>
          </cell>
        </row>
        <row r="718">
          <cell r="A718"/>
          <cell r="B718" t="str">
            <v/>
          </cell>
          <cell r="C718" t="str">
            <v/>
          </cell>
          <cell r="D718"/>
          <cell r="E718" t="str">
            <v/>
          </cell>
          <cell r="F718" t="str">
            <v/>
          </cell>
        </row>
        <row r="719">
          <cell r="A719"/>
          <cell r="B719" t="str">
            <v/>
          </cell>
          <cell r="C719" t="str">
            <v/>
          </cell>
          <cell r="D719"/>
          <cell r="E719" t="str">
            <v/>
          </cell>
          <cell r="F719" t="str">
            <v/>
          </cell>
        </row>
        <row r="720">
          <cell r="A720"/>
          <cell r="B720" t="str">
            <v/>
          </cell>
          <cell r="C720" t="str">
            <v/>
          </cell>
          <cell r="D720"/>
          <cell r="E720" t="str">
            <v/>
          </cell>
          <cell r="F720" t="str">
            <v/>
          </cell>
        </row>
        <row r="721">
          <cell r="A721"/>
          <cell r="B721" t="str">
            <v/>
          </cell>
          <cell r="C721" t="str">
            <v/>
          </cell>
          <cell r="D721"/>
          <cell r="E721" t="str">
            <v/>
          </cell>
          <cell r="F721" t="str">
            <v/>
          </cell>
        </row>
        <row r="722">
          <cell r="A722"/>
          <cell r="B722" t="str">
            <v/>
          </cell>
          <cell r="C722" t="str">
            <v/>
          </cell>
          <cell r="D722"/>
          <cell r="E722" t="str">
            <v/>
          </cell>
          <cell r="F722" t="str">
            <v/>
          </cell>
        </row>
        <row r="723">
          <cell r="A723"/>
          <cell r="B723" t="str">
            <v/>
          </cell>
          <cell r="C723" t="str">
            <v/>
          </cell>
          <cell r="D723"/>
          <cell r="E723" t="str">
            <v/>
          </cell>
          <cell r="F723" t="str">
            <v/>
          </cell>
        </row>
        <row r="724">
          <cell r="A724"/>
          <cell r="B724" t="str">
            <v/>
          </cell>
          <cell r="C724" t="str">
            <v/>
          </cell>
          <cell r="D724"/>
          <cell r="E724" t="str">
            <v/>
          </cell>
          <cell r="F724" t="str">
            <v/>
          </cell>
        </row>
        <row r="725">
          <cell r="A725"/>
          <cell r="B725" t="str">
            <v/>
          </cell>
          <cell r="C725" t="str">
            <v/>
          </cell>
          <cell r="D725"/>
          <cell r="E725" t="str">
            <v/>
          </cell>
          <cell r="F725" t="str">
            <v/>
          </cell>
        </row>
        <row r="726">
          <cell r="A726"/>
          <cell r="B726" t="str">
            <v/>
          </cell>
          <cell r="C726" t="str">
            <v/>
          </cell>
          <cell r="D726"/>
          <cell r="E726" t="str">
            <v/>
          </cell>
          <cell r="F726" t="str">
            <v/>
          </cell>
        </row>
        <row r="727">
          <cell r="A727"/>
          <cell r="B727" t="str">
            <v/>
          </cell>
          <cell r="C727" t="str">
            <v/>
          </cell>
          <cell r="D727"/>
          <cell r="E727" t="str">
            <v/>
          </cell>
          <cell r="F727" t="str">
            <v/>
          </cell>
        </row>
        <row r="728">
          <cell r="A728"/>
          <cell r="B728" t="str">
            <v/>
          </cell>
          <cell r="C728" t="str">
            <v/>
          </cell>
          <cell r="D728"/>
          <cell r="E728" t="str">
            <v/>
          </cell>
          <cell r="F728" t="str">
            <v/>
          </cell>
        </row>
        <row r="729">
          <cell r="A729"/>
          <cell r="B729" t="str">
            <v/>
          </cell>
          <cell r="C729" t="str">
            <v/>
          </cell>
          <cell r="D729"/>
          <cell r="E729" t="str">
            <v/>
          </cell>
          <cell r="F729" t="str">
            <v/>
          </cell>
        </row>
        <row r="730">
          <cell r="A730"/>
          <cell r="B730" t="str">
            <v/>
          </cell>
          <cell r="C730" t="str">
            <v/>
          </cell>
          <cell r="D730"/>
          <cell r="E730" t="str">
            <v/>
          </cell>
          <cell r="F730" t="str">
            <v/>
          </cell>
        </row>
        <row r="731">
          <cell r="A731"/>
          <cell r="B731" t="str">
            <v/>
          </cell>
          <cell r="C731" t="str">
            <v/>
          </cell>
          <cell r="D731"/>
          <cell r="E731" t="str">
            <v/>
          </cell>
          <cell r="F731" t="str">
            <v/>
          </cell>
        </row>
        <row r="732">
          <cell r="A732"/>
          <cell r="B732" t="str">
            <v/>
          </cell>
          <cell r="C732" t="str">
            <v/>
          </cell>
          <cell r="D732"/>
          <cell r="E732" t="str">
            <v/>
          </cell>
          <cell r="F732" t="str">
            <v/>
          </cell>
        </row>
        <row r="733">
          <cell r="A733"/>
          <cell r="B733" t="str">
            <v/>
          </cell>
          <cell r="C733" t="str">
            <v/>
          </cell>
          <cell r="D733"/>
          <cell r="E733" t="str">
            <v/>
          </cell>
          <cell r="F733" t="str">
            <v/>
          </cell>
        </row>
        <row r="734">
          <cell r="A734"/>
          <cell r="B734" t="str">
            <v/>
          </cell>
          <cell r="C734" t="str">
            <v/>
          </cell>
          <cell r="D734"/>
          <cell r="E734" t="str">
            <v/>
          </cell>
          <cell r="F734" t="str">
            <v/>
          </cell>
        </row>
        <row r="735">
          <cell r="A735"/>
          <cell r="B735" t="str">
            <v/>
          </cell>
          <cell r="C735" t="str">
            <v/>
          </cell>
          <cell r="D735"/>
          <cell r="E735" t="str">
            <v/>
          </cell>
          <cell r="F735" t="str">
            <v/>
          </cell>
        </row>
        <row r="736">
          <cell r="A736"/>
          <cell r="B736" t="str">
            <v/>
          </cell>
          <cell r="C736" t="str">
            <v/>
          </cell>
          <cell r="D736"/>
          <cell r="E736" t="str">
            <v/>
          </cell>
          <cell r="F736" t="str">
            <v/>
          </cell>
        </row>
        <row r="737">
          <cell r="A737"/>
          <cell r="B737" t="str">
            <v/>
          </cell>
          <cell r="C737" t="str">
            <v/>
          </cell>
          <cell r="D737"/>
          <cell r="E737" t="str">
            <v/>
          </cell>
          <cell r="F737" t="str">
            <v/>
          </cell>
        </row>
        <row r="738">
          <cell r="A738"/>
          <cell r="B738" t="str">
            <v/>
          </cell>
          <cell r="C738" t="str">
            <v/>
          </cell>
          <cell r="D738"/>
          <cell r="E738" t="str">
            <v/>
          </cell>
          <cell r="F738" t="str">
            <v/>
          </cell>
        </row>
        <row r="739">
          <cell r="A739"/>
          <cell r="B739" t="str">
            <v/>
          </cell>
          <cell r="C739" t="str">
            <v/>
          </cell>
          <cell r="D739"/>
          <cell r="E739" t="str">
            <v/>
          </cell>
          <cell r="F739" t="str">
            <v/>
          </cell>
        </row>
        <row r="740">
          <cell r="A740"/>
          <cell r="B740" t="str">
            <v/>
          </cell>
          <cell r="C740" t="str">
            <v/>
          </cell>
          <cell r="D740"/>
          <cell r="E740" t="str">
            <v/>
          </cell>
          <cell r="F740" t="str">
            <v/>
          </cell>
        </row>
        <row r="741">
          <cell r="A741"/>
          <cell r="B741" t="str">
            <v/>
          </cell>
          <cell r="C741" t="str">
            <v/>
          </cell>
          <cell r="D741"/>
          <cell r="E741" t="str">
            <v/>
          </cell>
          <cell r="F741" t="str">
            <v/>
          </cell>
        </row>
        <row r="742">
          <cell r="A742"/>
          <cell r="B742" t="str">
            <v/>
          </cell>
          <cell r="C742" t="str">
            <v/>
          </cell>
          <cell r="D742"/>
          <cell r="E742" t="str">
            <v/>
          </cell>
          <cell r="F742" t="str">
            <v/>
          </cell>
        </row>
        <row r="743">
          <cell r="A743"/>
          <cell r="B743" t="str">
            <v/>
          </cell>
          <cell r="C743" t="str">
            <v/>
          </cell>
          <cell r="D743"/>
          <cell r="E743" t="str">
            <v/>
          </cell>
          <cell r="F743" t="str">
            <v/>
          </cell>
        </row>
        <row r="744">
          <cell r="A744"/>
          <cell r="B744" t="str">
            <v/>
          </cell>
          <cell r="C744" t="str">
            <v/>
          </cell>
          <cell r="D744"/>
          <cell r="E744" t="str">
            <v/>
          </cell>
          <cell r="F744" t="str">
            <v/>
          </cell>
        </row>
        <row r="745">
          <cell r="A745"/>
          <cell r="B745" t="str">
            <v/>
          </cell>
          <cell r="C745" t="str">
            <v/>
          </cell>
          <cell r="D745"/>
          <cell r="E745" t="str">
            <v/>
          </cell>
          <cell r="F745" t="str">
            <v/>
          </cell>
        </row>
        <row r="746">
          <cell r="A746"/>
          <cell r="B746" t="str">
            <v/>
          </cell>
          <cell r="C746" t="str">
            <v/>
          </cell>
          <cell r="D746"/>
          <cell r="E746" t="str">
            <v/>
          </cell>
          <cell r="F746" t="str">
            <v/>
          </cell>
        </row>
        <row r="747">
          <cell r="A747"/>
          <cell r="B747" t="str">
            <v/>
          </cell>
          <cell r="C747" t="str">
            <v/>
          </cell>
          <cell r="D747"/>
          <cell r="E747" t="str">
            <v/>
          </cell>
          <cell r="F747" t="str">
            <v/>
          </cell>
        </row>
        <row r="748">
          <cell r="A748"/>
          <cell r="B748" t="str">
            <v/>
          </cell>
          <cell r="C748" t="str">
            <v/>
          </cell>
          <cell r="D748"/>
          <cell r="E748" t="str">
            <v/>
          </cell>
          <cell r="F748" t="str">
            <v/>
          </cell>
        </row>
        <row r="749">
          <cell r="A749"/>
          <cell r="B749" t="str">
            <v/>
          </cell>
          <cell r="C749" t="str">
            <v/>
          </cell>
          <cell r="D749"/>
          <cell r="E749" t="str">
            <v/>
          </cell>
          <cell r="F749" t="str">
            <v/>
          </cell>
        </row>
        <row r="750">
          <cell r="A750"/>
          <cell r="B750" t="str">
            <v/>
          </cell>
          <cell r="C750" t="str">
            <v/>
          </cell>
          <cell r="D750"/>
          <cell r="E750" t="str">
            <v/>
          </cell>
          <cell r="F750" t="str">
            <v/>
          </cell>
        </row>
        <row r="751">
          <cell r="A751"/>
          <cell r="B751" t="str">
            <v/>
          </cell>
          <cell r="C751" t="str">
            <v/>
          </cell>
          <cell r="D751"/>
          <cell r="E751" t="str">
            <v/>
          </cell>
          <cell r="F751" t="str">
            <v/>
          </cell>
        </row>
        <row r="752">
          <cell r="A752"/>
          <cell r="B752" t="str">
            <v/>
          </cell>
          <cell r="C752" t="str">
            <v/>
          </cell>
          <cell r="D752"/>
          <cell r="E752" t="str">
            <v/>
          </cell>
          <cell r="F752" t="str">
            <v/>
          </cell>
        </row>
        <row r="753">
          <cell r="A753"/>
          <cell r="B753" t="str">
            <v/>
          </cell>
          <cell r="C753" t="str">
            <v/>
          </cell>
          <cell r="D753"/>
          <cell r="E753" t="str">
            <v/>
          </cell>
          <cell r="F753" t="str">
            <v/>
          </cell>
        </row>
        <row r="754">
          <cell r="A754"/>
          <cell r="B754" t="str">
            <v/>
          </cell>
          <cell r="C754" t="str">
            <v/>
          </cell>
          <cell r="D754"/>
          <cell r="E754" t="str">
            <v/>
          </cell>
          <cell r="F754" t="str">
            <v/>
          </cell>
        </row>
        <row r="755">
          <cell r="A755"/>
          <cell r="B755" t="str">
            <v/>
          </cell>
          <cell r="C755" t="str">
            <v/>
          </cell>
          <cell r="D755"/>
          <cell r="E755" t="str">
            <v/>
          </cell>
          <cell r="F755" t="str">
            <v/>
          </cell>
        </row>
        <row r="756">
          <cell r="A756"/>
          <cell r="B756" t="str">
            <v/>
          </cell>
          <cell r="C756" t="str">
            <v/>
          </cell>
          <cell r="D756"/>
          <cell r="E756" t="str">
            <v/>
          </cell>
          <cell r="F756" t="str">
            <v/>
          </cell>
        </row>
        <row r="757">
          <cell r="A757"/>
          <cell r="B757" t="str">
            <v/>
          </cell>
          <cell r="C757" t="str">
            <v/>
          </cell>
          <cell r="D757"/>
          <cell r="E757" t="str">
            <v/>
          </cell>
          <cell r="F757" t="str">
            <v/>
          </cell>
        </row>
        <row r="758">
          <cell r="A758"/>
          <cell r="B758" t="str">
            <v/>
          </cell>
          <cell r="C758" t="str">
            <v/>
          </cell>
          <cell r="D758"/>
          <cell r="E758" t="str">
            <v/>
          </cell>
          <cell r="F758" t="str">
            <v/>
          </cell>
        </row>
        <row r="759">
          <cell r="A759"/>
          <cell r="B759" t="str">
            <v/>
          </cell>
          <cell r="C759" t="str">
            <v/>
          </cell>
          <cell r="D759"/>
          <cell r="E759" t="str">
            <v/>
          </cell>
          <cell r="F759" t="str">
            <v/>
          </cell>
        </row>
        <row r="760">
          <cell r="A760"/>
          <cell r="B760" t="str">
            <v/>
          </cell>
          <cell r="C760" t="str">
            <v/>
          </cell>
          <cell r="D760"/>
          <cell r="E760" t="str">
            <v/>
          </cell>
          <cell r="F760" t="str">
            <v/>
          </cell>
        </row>
        <row r="761">
          <cell r="A761"/>
          <cell r="B761" t="str">
            <v/>
          </cell>
          <cell r="C761" t="str">
            <v/>
          </cell>
          <cell r="D761"/>
          <cell r="E761" t="str">
            <v/>
          </cell>
          <cell r="F761" t="str">
            <v/>
          </cell>
        </row>
        <row r="762">
          <cell r="A762"/>
          <cell r="B762" t="str">
            <v/>
          </cell>
          <cell r="C762" t="str">
            <v/>
          </cell>
          <cell r="D762"/>
          <cell r="E762" t="str">
            <v/>
          </cell>
          <cell r="F762" t="str">
            <v/>
          </cell>
        </row>
        <row r="763">
          <cell r="A763"/>
          <cell r="B763" t="str">
            <v/>
          </cell>
          <cell r="C763" t="str">
            <v/>
          </cell>
          <cell r="D763"/>
          <cell r="E763" t="str">
            <v/>
          </cell>
          <cell r="F763" t="str">
            <v/>
          </cell>
        </row>
        <row r="764">
          <cell r="A764"/>
          <cell r="B764" t="str">
            <v/>
          </cell>
          <cell r="C764" t="str">
            <v/>
          </cell>
          <cell r="D764"/>
          <cell r="E764" t="str">
            <v/>
          </cell>
          <cell r="F764" t="str">
            <v/>
          </cell>
        </row>
        <row r="765">
          <cell r="A765"/>
          <cell r="B765" t="str">
            <v/>
          </cell>
          <cell r="C765" t="str">
            <v/>
          </cell>
          <cell r="D765"/>
          <cell r="E765" t="str">
            <v/>
          </cell>
          <cell r="F765" t="str">
            <v/>
          </cell>
        </row>
        <row r="766">
          <cell r="A766"/>
          <cell r="B766" t="str">
            <v/>
          </cell>
          <cell r="C766" t="str">
            <v/>
          </cell>
          <cell r="D766"/>
          <cell r="E766" t="str">
            <v/>
          </cell>
          <cell r="F766" t="str">
            <v/>
          </cell>
        </row>
        <row r="767">
          <cell r="A767"/>
          <cell r="B767" t="str">
            <v/>
          </cell>
          <cell r="C767" t="str">
            <v/>
          </cell>
          <cell r="D767"/>
          <cell r="E767" t="str">
            <v/>
          </cell>
          <cell r="F767" t="str">
            <v/>
          </cell>
        </row>
        <row r="768">
          <cell r="A768"/>
          <cell r="B768" t="str">
            <v/>
          </cell>
          <cell r="C768" t="str">
            <v/>
          </cell>
          <cell r="D768"/>
          <cell r="E768" t="str">
            <v/>
          </cell>
          <cell r="F768" t="str">
            <v/>
          </cell>
        </row>
        <row r="769">
          <cell r="A769"/>
          <cell r="B769" t="str">
            <v/>
          </cell>
          <cell r="C769" t="str">
            <v/>
          </cell>
          <cell r="D769"/>
          <cell r="E769" t="str">
            <v/>
          </cell>
          <cell r="F769" t="str">
            <v/>
          </cell>
        </row>
        <row r="770">
          <cell r="A770"/>
          <cell r="B770" t="str">
            <v/>
          </cell>
          <cell r="C770" t="str">
            <v/>
          </cell>
          <cell r="D770"/>
          <cell r="E770" t="str">
            <v/>
          </cell>
          <cell r="F770" t="str">
            <v/>
          </cell>
        </row>
        <row r="771">
          <cell r="A771"/>
          <cell r="B771" t="str">
            <v/>
          </cell>
          <cell r="C771" t="str">
            <v/>
          </cell>
          <cell r="D771"/>
          <cell r="E771" t="str">
            <v/>
          </cell>
          <cell r="F771" t="str">
            <v/>
          </cell>
        </row>
        <row r="772">
          <cell r="A772"/>
          <cell r="B772" t="str">
            <v/>
          </cell>
          <cell r="C772" t="str">
            <v/>
          </cell>
          <cell r="D772"/>
          <cell r="E772" t="str">
            <v/>
          </cell>
          <cell r="F772" t="str">
            <v/>
          </cell>
        </row>
        <row r="773">
          <cell r="A773"/>
          <cell r="B773" t="str">
            <v/>
          </cell>
          <cell r="C773" t="str">
            <v/>
          </cell>
          <cell r="D773"/>
          <cell r="E773" t="str">
            <v/>
          </cell>
          <cell r="F773" t="str">
            <v/>
          </cell>
        </row>
        <row r="774">
          <cell r="A774"/>
          <cell r="B774" t="str">
            <v/>
          </cell>
          <cell r="C774" t="str">
            <v/>
          </cell>
          <cell r="D774"/>
          <cell r="E774" t="str">
            <v/>
          </cell>
          <cell r="F774" t="str">
            <v/>
          </cell>
        </row>
        <row r="775">
          <cell r="A775"/>
          <cell r="B775" t="str">
            <v/>
          </cell>
          <cell r="C775" t="str">
            <v/>
          </cell>
          <cell r="D775"/>
          <cell r="E775" t="str">
            <v/>
          </cell>
          <cell r="F775" t="str">
            <v/>
          </cell>
        </row>
        <row r="776">
          <cell r="A776"/>
          <cell r="B776" t="str">
            <v/>
          </cell>
          <cell r="C776" t="str">
            <v/>
          </cell>
          <cell r="D776"/>
          <cell r="E776" t="str">
            <v/>
          </cell>
          <cell r="F776" t="str">
            <v/>
          </cell>
        </row>
        <row r="777">
          <cell r="A777"/>
          <cell r="B777" t="str">
            <v/>
          </cell>
          <cell r="C777" t="str">
            <v/>
          </cell>
          <cell r="D777"/>
          <cell r="E777" t="str">
            <v/>
          </cell>
          <cell r="F777" t="str">
            <v/>
          </cell>
        </row>
        <row r="778">
          <cell r="A778"/>
          <cell r="B778" t="str">
            <v/>
          </cell>
          <cell r="C778" t="str">
            <v/>
          </cell>
          <cell r="D778"/>
          <cell r="E778" t="str">
            <v/>
          </cell>
          <cell r="F778" t="str">
            <v/>
          </cell>
        </row>
        <row r="779">
          <cell r="A779"/>
          <cell r="B779" t="str">
            <v/>
          </cell>
          <cell r="C779" t="str">
            <v/>
          </cell>
          <cell r="D779"/>
          <cell r="E779" t="str">
            <v/>
          </cell>
          <cell r="F779" t="str">
            <v/>
          </cell>
        </row>
        <row r="780">
          <cell r="A780"/>
          <cell r="B780" t="str">
            <v/>
          </cell>
          <cell r="C780" t="str">
            <v/>
          </cell>
          <cell r="D780"/>
          <cell r="E780" t="str">
            <v/>
          </cell>
          <cell r="F780" t="str">
            <v/>
          </cell>
        </row>
        <row r="781">
          <cell r="A781"/>
          <cell r="B781" t="str">
            <v/>
          </cell>
          <cell r="C781" t="str">
            <v/>
          </cell>
          <cell r="D781"/>
          <cell r="E781" t="str">
            <v/>
          </cell>
          <cell r="F781" t="str">
            <v/>
          </cell>
        </row>
        <row r="782">
          <cell r="A782"/>
          <cell r="B782" t="str">
            <v/>
          </cell>
          <cell r="C782" t="str">
            <v/>
          </cell>
          <cell r="D782"/>
          <cell r="E782" t="str">
            <v/>
          </cell>
          <cell r="F782" t="str">
            <v/>
          </cell>
        </row>
        <row r="783">
          <cell r="A783"/>
          <cell r="B783" t="str">
            <v/>
          </cell>
          <cell r="C783" t="str">
            <v/>
          </cell>
          <cell r="D783"/>
          <cell r="E783" t="str">
            <v/>
          </cell>
          <cell r="F783" t="str">
            <v/>
          </cell>
        </row>
        <row r="784">
          <cell r="A784"/>
          <cell r="B784" t="str">
            <v/>
          </cell>
          <cell r="C784" t="str">
            <v/>
          </cell>
          <cell r="D784"/>
          <cell r="E784" t="str">
            <v/>
          </cell>
          <cell r="F784" t="str">
            <v/>
          </cell>
        </row>
        <row r="785">
          <cell r="A785"/>
          <cell r="B785" t="str">
            <v/>
          </cell>
          <cell r="C785" t="str">
            <v/>
          </cell>
          <cell r="D785"/>
          <cell r="E785" t="str">
            <v/>
          </cell>
          <cell r="F785" t="str">
            <v/>
          </cell>
        </row>
        <row r="786">
          <cell r="A786"/>
          <cell r="B786" t="str">
            <v/>
          </cell>
          <cell r="C786" t="str">
            <v/>
          </cell>
          <cell r="D786"/>
          <cell r="E786" t="str">
            <v/>
          </cell>
          <cell r="F786" t="str">
            <v/>
          </cell>
        </row>
        <row r="787">
          <cell r="A787"/>
          <cell r="B787" t="str">
            <v/>
          </cell>
          <cell r="C787" t="str">
            <v/>
          </cell>
          <cell r="D787"/>
          <cell r="E787" t="str">
            <v/>
          </cell>
          <cell r="F787" t="str">
            <v/>
          </cell>
        </row>
        <row r="788">
          <cell r="A788"/>
          <cell r="B788" t="str">
            <v/>
          </cell>
          <cell r="C788" t="str">
            <v/>
          </cell>
          <cell r="D788"/>
          <cell r="E788" t="str">
            <v/>
          </cell>
          <cell r="F788" t="str">
            <v/>
          </cell>
        </row>
        <row r="789">
          <cell r="A789"/>
          <cell r="B789" t="str">
            <v/>
          </cell>
          <cell r="C789" t="str">
            <v/>
          </cell>
          <cell r="D789"/>
          <cell r="E789" t="str">
            <v/>
          </cell>
          <cell r="F789" t="str">
            <v/>
          </cell>
        </row>
        <row r="790">
          <cell r="A790"/>
          <cell r="B790" t="str">
            <v/>
          </cell>
          <cell r="C790" t="str">
            <v/>
          </cell>
          <cell r="D790"/>
          <cell r="E790" t="str">
            <v/>
          </cell>
          <cell r="F790" t="str">
            <v/>
          </cell>
        </row>
        <row r="791">
          <cell r="A791"/>
          <cell r="B791" t="str">
            <v/>
          </cell>
          <cell r="C791" t="str">
            <v/>
          </cell>
          <cell r="D791"/>
          <cell r="E791" t="str">
            <v/>
          </cell>
          <cell r="F791" t="str">
            <v/>
          </cell>
        </row>
        <row r="792">
          <cell r="A792"/>
          <cell r="B792" t="str">
            <v/>
          </cell>
          <cell r="C792" t="str">
            <v/>
          </cell>
          <cell r="D792"/>
          <cell r="E792" t="str">
            <v/>
          </cell>
          <cell r="F792" t="str">
            <v/>
          </cell>
        </row>
        <row r="793">
          <cell r="A793"/>
          <cell r="B793" t="str">
            <v/>
          </cell>
          <cell r="C793" t="str">
            <v/>
          </cell>
          <cell r="D793"/>
          <cell r="E793" t="str">
            <v/>
          </cell>
          <cell r="F793" t="str">
            <v/>
          </cell>
        </row>
        <row r="794">
          <cell r="A794"/>
          <cell r="B794" t="str">
            <v/>
          </cell>
          <cell r="C794" t="str">
            <v/>
          </cell>
          <cell r="D794"/>
          <cell r="E794" t="str">
            <v/>
          </cell>
          <cell r="F794" t="str">
            <v/>
          </cell>
        </row>
        <row r="795">
          <cell r="A795"/>
          <cell r="B795" t="str">
            <v/>
          </cell>
          <cell r="C795" t="str">
            <v/>
          </cell>
          <cell r="D795"/>
          <cell r="E795" t="str">
            <v/>
          </cell>
          <cell r="F795" t="str">
            <v/>
          </cell>
        </row>
        <row r="796">
          <cell r="A796"/>
          <cell r="B796" t="str">
            <v/>
          </cell>
          <cell r="C796" t="str">
            <v/>
          </cell>
          <cell r="D796"/>
          <cell r="E796" t="str">
            <v/>
          </cell>
          <cell r="F796" t="str">
            <v/>
          </cell>
        </row>
        <row r="797">
          <cell r="A797"/>
          <cell r="B797" t="str">
            <v/>
          </cell>
          <cell r="C797" t="str">
            <v/>
          </cell>
          <cell r="D797"/>
          <cell r="E797" t="str">
            <v/>
          </cell>
          <cell r="F797" t="str">
            <v/>
          </cell>
        </row>
        <row r="798">
          <cell r="A798"/>
          <cell r="B798" t="str">
            <v/>
          </cell>
          <cell r="C798" t="str">
            <v/>
          </cell>
          <cell r="D798"/>
          <cell r="E798" t="str">
            <v/>
          </cell>
          <cell r="F798" t="str">
            <v/>
          </cell>
        </row>
        <row r="799">
          <cell r="A799"/>
          <cell r="B799" t="str">
            <v/>
          </cell>
          <cell r="C799" t="str">
            <v/>
          </cell>
          <cell r="D799"/>
          <cell r="E799" t="str">
            <v/>
          </cell>
          <cell r="F799" t="str">
            <v/>
          </cell>
        </row>
        <row r="800">
          <cell r="A800"/>
          <cell r="B800" t="str">
            <v/>
          </cell>
          <cell r="C800" t="str">
            <v/>
          </cell>
          <cell r="D800"/>
          <cell r="E800" t="str">
            <v/>
          </cell>
          <cell r="F800" t="str">
            <v/>
          </cell>
        </row>
        <row r="801">
          <cell r="A801"/>
          <cell r="B801" t="str">
            <v/>
          </cell>
          <cell r="C801" t="str">
            <v/>
          </cell>
          <cell r="D801"/>
          <cell r="E801" t="str">
            <v/>
          </cell>
          <cell r="F801" t="str">
            <v/>
          </cell>
        </row>
        <row r="802">
          <cell r="A802"/>
          <cell r="B802" t="str">
            <v/>
          </cell>
          <cell r="C802" t="str">
            <v/>
          </cell>
          <cell r="D802"/>
          <cell r="E802" t="str">
            <v/>
          </cell>
          <cell r="F802" t="str">
            <v/>
          </cell>
        </row>
        <row r="803">
          <cell r="A803"/>
          <cell r="B803" t="str">
            <v/>
          </cell>
          <cell r="C803" t="str">
            <v/>
          </cell>
          <cell r="D803"/>
          <cell r="E803" t="str">
            <v/>
          </cell>
          <cell r="F803" t="str">
            <v/>
          </cell>
        </row>
        <row r="804">
          <cell r="A804"/>
          <cell r="B804" t="str">
            <v/>
          </cell>
          <cell r="C804" t="str">
            <v/>
          </cell>
          <cell r="D804"/>
          <cell r="E804" t="str">
            <v/>
          </cell>
          <cell r="F804" t="str">
            <v/>
          </cell>
        </row>
        <row r="805">
          <cell r="A805"/>
          <cell r="B805" t="str">
            <v/>
          </cell>
          <cell r="C805" t="str">
            <v/>
          </cell>
          <cell r="D805"/>
          <cell r="E805" t="str">
            <v/>
          </cell>
          <cell r="F805" t="str">
            <v/>
          </cell>
        </row>
        <row r="806">
          <cell r="A806"/>
          <cell r="B806" t="str">
            <v/>
          </cell>
          <cell r="C806" t="str">
            <v/>
          </cell>
          <cell r="D806"/>
          <cell r="E806" t="str">
            <v/>
          </cell>
          <cell r="F806" t="str">
            <v/>
          </cell>
        </row>
        <row r="807">
          <cell r="A807"/>
          <cell r="B807" t="str">
            <v/>
          </cell>
          <cell r="C807" t="str">
            <v/>
          </cell>
          <cell r="D807"/>
          <cell r="E807" t="str">
            <v/>
          </cell>
          <cell r="F807" t="str">
            <v/>
          </cell>
        </row>
        <row r="808">
          <cell r="A808"/>
          <cell r="B808" t="str">
            <v/>
          </cell>
          <cell r="C808" t="str">
            <v/>
          </cell>
          <cell r="D808"/>
          <cell r="E808" t="str">
            <v/>
          </cell>
          <cell r="F808" t="str">
            <v/>
          </cell>
        </row>
        <row r="809">
          <cell r="A809"/>
          <cell r="B809" t="str">
            <v/>
          </cell>
          <cell r="C809" t="str">
            <v/>
          </cell>
          <cell r="D809"/>
          <cell r="E809" t="str">
            <v/>
          </cell>
          <cell r="F809" t="str">
            <v/>
          </cell>
        </row>
        <row r="810">
          <cell r="A810"/>
          <cell r="B810" t="str">
            <v/>
          </cell>
          <cell r="C810" t="str">
            <v/>
          </cell>
          <cell r="D810"/>
          <cell r="E810" t="str">
            <v/>
          </cell>
          <cell r="F810" t="str">
            <v/>
          </cell>
        </row>
        <row r="811">
          <cell r="A811"/>
          <cell r="B811" t="str">
            <v/>
          </cell>
          <cell r="C811" t="str">
            <v/>
          </cell>
          <cell r="D811"/>
          <cell r="E811" t="str">
            <v/>
          </cell>
          <cell r="F811" t="str">
            <v/>
          </cell>
        </row>
        <row r="812">
          <cell r="A812"/>
          <cell r="B812" t="str">
            <v/>
          </cell>
          <cell r="C812" t="str">
            <v/>
          </cell>
          <cell r="D812"/>
          <cell r="E812" t="str">
            <v/>
          </cell>
          <cell r="F812" t="str">
            <v/>
          </cell>
        </row>
        <row r="813">
          <cell r="A813"/>
          <cell r="B813" t="str">
            <v/>
          </cell>
          <cell r="C813" t="str">
            <v/>
          </cell>
          <cell r="D813"/>
          <cell r="E813" t="str">
            <v/>
          </cell>
          <cell r="F813" t="str">
            <v/>
          </cell>
        </row>
        <row r="814">
          <cell r="A814"/>
          <cell r="B814" t="str">
            <v/>
          </cell>
          <cell r="C814" t="str">
            <v/>
          </cell>
          <cell r="D814"/>
          <cell r="E814" t="str">
            <v/>
          </cell>
          <cell r="F814" t="str">
            <v/>
          </cell>
        </row>
        <row r="815">
          <cell r="A815"/>
          <cell r="B815" t="str">
            <v/>
          </cell>
          <cell r="C815" t="str">
            <v/>
          </cell>
          <cell r="D815"/>
          <cell r="E815" t="str">
            <v/>
          </cell>
          <cell r="F815" t="str">
            <v/>
          </cell>
        </row>
        <row r="816">
          <cell r="A816"/>
          <cell r="B816" t="str">
            <v/>
          </cell>
          <cell r="C816" t="str">
            <v/>
          </cell>
          <cell r="D816"/>
          <cell r="E816" t="str">
            <v/>
          </cell>
          <cell r="F816" t="str">
            <v/>
          </cell>
        </row>
        <row r="817">
          <cell r="A817"/>
          <cell r="B817" t="str">
            <v/>
          </cell>
          <cell r="C817" t="str">
            <v/>
          </cell>
          <cell r="D817"/>
          <cell r="E817" t="str">
            <v/>
          </cell>
          <cell r="F817" t="str">
            <v/>
          </cell>
        </row>
        <row r="818">
          <cell r="A818"/>
          <cell r="B818" t="str">
            <v/>
          </cell>
          <cell r="C818" t="str">
            <v/>
          </cell>
          <cell r="D818"/>
          <cell r="E818" t="str">
            <v/>
          </cell>
          <cell r="F818" t="str">
            <v/>
          </cell>
        </row>
        <row r="819">
          <cell r="A819"/>
          <cell r="B819" t="str">
            <v/>
          </cell>
          <cell r="C819" t="str">
            <v/>
          </cell>
          <cell r="D819"/>
          <cell r="E819" t="str">
            <v/>
          </cell>
          <cell r="F819" t="str">
            <v/>
          </cell>
        </row>
        <row r="820">
          <cell r="A820"/>
          <cell r="B820" t="str">
            <v/>
          </cell>
          <cell r="C820" t="str">
            <v/>
          </cell>
          <cell r="D820"/>
          <cell r="E820" t="str">
            <v/>
          </cell>
          <cell r="F820" t="str">
            <v/>
          </cell>
        </row>
        <row r="821">
          <cell r="A821"/>
          <cell r="B821" t="str">
            <v/>
          </cell>
          <cell r="C821" t="str">
            <v/>
          </cell>
          <cell r="D821"/>
          <cell r="E821" t="str">
            <v/>
          </cell>
          <cell r="F821" t="str">
            <v/>
          </cell>
        </row>
        <row r="822">
          <cell r="A822"/>
          <cell r="B822" t="str">
            <v/>
          </cell>
          <cell r="C822" t="str">
            <v/>
          </cell>
          <cell r="D822"/>
          <cell r="E822" t="str">
            <v/>
          </cell>
          <cell r="F822" t="str">
            <v/>
          </cell>
        </row>
        <row r="823">
          <cell r="A823"/>
          <cell r="B823" t="str">
            <v/>
          </cell>
          <cell r="C823" t="str">
            <v/>
          </cell>
          <cell r="D823"/>
          <cell r="E823" t="str">
            <v/>
          </cell>
          <cell r="F823" t="str">
            <v/>
          </cell>
        </row>
        <row r="824">
          <cell r="A824"/>
          <cell r="B824" t="str">
            <v/>
          </cell>
          <cell r="C824" t="str">
            <v/>
          </cell>
          <cell r="D824"/>
          <cell r="E824" t="str">
            <v/>
          </cell>
          <cell r="F824" t="str">
            <v/>
          </cell>
        </row>
        <row r="825">
          <cell r="A825"/>
          <cell r="B825" t="str">
            <v/>
          </cell>
          <cell r="C825" t="str">
            <v/>
          </cell>
          <cell r="D825"/>
          <cell r="E825" t="str">
            <v/>
          </cell>
          <cell r="F825" t="str">
            <v/>
          </cell>
        </row>
        <row r="826">
          <cell r="A826"/>
          <cell r="B826" t="str">
            <v/>
          </cell>
          <cell r="C826" t="str">
            <v/>
          </cell>
          <cell r="D826"/>
          <cell r="E826" t="str">
            <v/>
          </cell>
          <cell r="F826" t="str">
            <v/>
          </cell>
        </row>
        <row r="827">
          <cell r="A827"/>
          <cell r="B827" t="str">
            <v/>
          </cell>
          <cell r="C827" t="str">
            <v/>
          </cell>
          <cell r="D827"/>
          <cell r="E827" t="str">
            <v/>
          </cell>
          <cell r="F827" t="str">
            <v/>
          </cell>
        </row>
        <row r="828">
          <cell r="A828"/>
          <cell r="B828" t="str">
            <v/>
          </cell>
          <cell r="C828" t="str">
            <v/>
          </cell>
          <cell r="D828"/>
          <cell r="E828" t="str">
            <v/>
          </cell>
          <cell r="F828" t="str">
            <v/>
          </cell>
        </row>
        <row r="829">
          <cell r="A829"/>
          <cell r="B829" t="str">
            <v/>
          </cell>
          <cell r="C829" t="str">
            <v/>
          </cell>
          <cell r="D829"/>
          <cell r="E829" t="str">
            <v/>
          </cell>
          <cell r="F829" t="str">
            <v/>
          </cell>
        </row>
        <row r="830">
          <cell r="A830"/>
          <cell r="B830" t="str">
            <v/>
          </cell>
          <cell r="C830" t="str">
            <v/>
          </cell>
          <cell r="D830"/>
          <cell r="E830" t="str">
            <v/>
          </cell>
          <cell r="F830" t="str">
            <v/>
          </cell>
        </row>
        <row r="831">
          <cell r="A831"/>
          <cell r="B831" t="str">
            <v/>
          </cell>
          <cell r="C831" t="str">
            <v/>
          </cell>
          <cell r="D831"/>
          <cell r="E831" t="str">
            <v/>
          </cell>
          <cell r="F831" t="str">
            <v/>
          </cell>
        </row>
        <row r="832">
          <cell r="A832"/>
          <cell r="B832" t="str">
            <v/>
          </cell>
          <cell r="C832" t="str">
            <v/>
          </cell>
          <cell r="D832"/>
          <cell r="E832" t="str">
            <v/>
          </cell>
          <cell r="F832" t="str">
            <v/>
          </cell>
        </row>
        <row r="833">
          <cell r="A833"/>
          <cell r="B833" t="str">
            <v/>
          </cell>
          <cell r="C833" t="str">
            <v/>
          </cell>
          <cell r="D833"/>
          <cell r="E833" t="str">
            <v/>
          </cell>
          <cell r="F833" t="str">
            <v/>
          </cell>
        </row>
        <row r="834">
          <cell r="A834"/>
          <cell r="B834" t="str">
            <v/>
          </cell>
          <cell r="C834" t="str">
            <v/>
          </cell>
          <cell r="D834"/>
          <cell r="E834" t="str">
            <v/>
          </cell>
          <cell r="F834" t="str">
            <v/>
          </cell>
        </row>
        <row r="835">
          <cell r="A835"/>
          <cell r="B835" t="str">
            <v/>
          </cell>
          <cell r="C835" t="str">
            <v/>
          </cell>
          <cell r="D835"/>
          <cell r="E835" t="str">
            <v/>
          </cell>
          <cell r="F835" t="str">
            <v/>
          </cell>
        </row>
        <row r="836">
          <cell r="A836"/>
          <cell r="B836" t="str">
            <v/>
          </cell>
          <cell r="C836" t="str">
            <v/>
          </cell>
          <cell r="D836"/>
          <cell r="E836" t="str">
            <v/>
          </cell>
          <cell r="F836" t="str">
            <v/>
          </cell>
        </row>
        <row r="837">
          <cell r="A837"/>
          <cell r="B837" t="str">
            <v/>
          </cell>
          <cell r="C837" t="str">
            <v/>
          </cell>
          <cell r="D837"/>
          <cell r="E837" t="str">
            <v/>
          </cell>
          <cell r="F837" t="str">
            <v/>
          </cell>
        </row>
        <row r="838">
          <cell r="A838"/>
          <cell r="B838" t="str">
            <v/>
          </cell>
          <cell r="C838" t="str">
            <v/>
          </cell>
          <cell r="D838"/>
          <cell r="E838" t="str">
            <v/>
          </cell>
          <cell r="F838" t="str">
            <v/>
          </cell>
        </row>
        <row r="839">
          <cell r="A839"/>
          <cell r="B839" t="str">
            <v/>
          </cell>
          <cell r="C839" t="str">
            <v/>
          </cell>
          <cell r="D839"/>
          <cell r="E839" t="str">
            <v/>
          </cell>
          <cell r="F839" t="str">
            <v/>
          </cell>
        </row>
        <row r="840">
          <cell r="A840"/>
          <cell r="B840" t="str">
            <v/>
          </cell>
          <cell r="C840" t="str">
            <v/>
          </cell>
          <cell r="D840"/>
          <cell r="E840" t="str">
            <v/>
          </cell>
          <cell r="F840" t="str">
            <v/>
          </cell>
        </row>
        <row r="841">
          <cell r="A841"/>
          <cell r="B841" t="str">
            <v/>
          </cell>
          <cell r="C841" t="str">
            <v/>
          </cell>
          <cell r="D841"/>
          <cell r="E841" t="str">
            <v/>
          </cell>
          <cell r="F841" t="str">
            <v/>
          </cell>
        </row>
        <row r="842">
          <cell r="A842"/>
          <cell r="B842" t="str">
            <v/>
          </cell>
          <cell r="C842" t="str">
            <v/>
          </cell>
          <cell r="D842"/>
          <cell r="E842" t="str">
            <v/>
          </cell>
          <cell r="F842" t="str">
            <v/>
          </cell>
        </row>
        <row r="843">
          <cell r="A843"/>
          <cell r="B843" t="str">
            <v/>
          </cell>
          <cell r="C843" t="str">
            <v/>
          </cell>
          <cell r="D843"/>
          <cell r="E843" t="str">
            <v/>
          </cell>
          <cell r="F843" t="str">
            <v/>
          </cell>
        </row>
        <row r="844">
          <cell r="A844"/>
          <cell r="B844" t="str">
            <v/>
          </cell>
          <cell r="C844" t="str">
            <v/>
          </cell>
          <cell r="D844"/>
          <cell r="E844" t="str">
            <v/>
          </cell>
          <cell r="F844" t="str">
            <v/>
          </cell>
        </row>
        <row r="845">
          <cell r="A845"/>
          <cell r="B845" t="str">
            <v/>
          </cell>
          <cell r="C845" t="str">
            <v/>
          </cell>
          <cell r="D845"/>
          <cell r="E845" t="str">
            <v/>
          </cell>
          <cell r="F845" t="str">
            <v/>
          </cell>
        </row>
        <row r="846">
          <cell r="A846"/>
          <cell r="B846" t="str">
            <v/>
          </cell>
          <cell r="C846" t="str">
            <v/>
          </cell>
          <cell r="D846"/>
          <cell r="E846" t="str">
            <v/>
          </cell>
          <cell r="F846" t="str">
            <v/>
          </cell>
        </row>
        <row r="847">
          <cell r="A847"/>
          <cell r="B847" t="str">
            <v/>
          </cell>
          <cell r="C847" t="str">
            <v/>
          </cell>
          <cell r="D847"/>
          <cell r="E847" t="str">
            <v/>
          </cell>
          <cell r="F847" t="str">
            <v/>
          </cell>
        </row>
        <row r="848">
          <cell r="A848"/>
          <cell r="B848" t="str">
            <v/>
          </cell>
          <cell r="C848" t="str">
            <v/>
          </cell>
          <cell r="D848"/>
          <cell r="E848" t="str">
            <v/>
          </cell>
          <cell r="F848" t="str">
            <v/>
          </cell>
        </row>
        <row r="849">
          <cell r="A849"/>
          <cell r="B849" t="str">
            <v/>
          </cell>
          <cell r="C849" t="str">
            <v/>
          </cell>
          <cell r="D849"/>
          <cell r="E849" t="str">
            <v/>
          </cell>
          <cell r="F849" t="str">
            <v/>
          </cell>
        </row>
        <row r="850">
          <cell r="A850"/>
          <cell r="B850" t="str">
            <v/>
          </cell>
          <cell r="C850" t="str">
            <v/>
          </cell>
          <cell r="D850"/>
          <cell r="E850" t="str">
            <v/>
          </cell>
          <cell r="F850" t="str">
            <v/>
          </cell>
        </row>
        <row r="851">
          <cell r="A851"/>
          <cell r="B851" t="str">
            <v/>
          </cell>
          <cell r="C851" t="str">
            <v/>
          </cell>
          <cell r="D851"/>
          <cell r="E851" t="str">
            <v/>
          </cell>
          <cell r="F851" t="str">
            <v/>
          </cell>
        </row>
        <row r="852">
          <cell r="A852"/>
          <cell r="B852" t="str">
            <v/>
          </cell>
          <cell r="C852" t="str">
            <v/>
          </cell>
          <cell r="D852"/>
          <cell r="E852" t="str">
            <v/>
          </cell>
          <cell r="F852" t="str">
            <v/>
          </cell>
        </row>
        <row r="853">
          <cell r="A853"/>
          <cell r="B853" t="str">
            <v/>
          </cell>
          <cell r="C853" t="str">
            <v/>
          </cell>
          <cell r="D853"/>
          <cell r="E853" t="str">
            <v/>
          </cell>
          <cell r="F853" t="str">
            <v/>
          </cell>
        </row>
        <row r="854">
          <cell r="A854"/>
          <cell r="B854" t="str">
            <v/>
          </cell>
          <cell r="C854" t="str">
            <v/>
          </cell>
          <cell r="D854"/>
          <cell r="E854" t="str">
            <v/>
          </cell>
          <cell r="F854" t="str">
            <v/>
          </cell>
        </row>
        <row r="855">
          <cell r="A855"/>
          <cell r="B855" t="str">
            <v/>
          </cell>
          <cell r="C855" t="str">
            <v/>
          </cell>
          <cell r="D855"/>
          <cell r="E855" t="str">
            <v/>
          </cell>
          <cell r="F855" t="str">
            <v/>
          </cell>
        </row>
        <row r="856">
          <cell r="A856"/>
          <cell r="B856" t="str">
            <v/>
          </cell>
          <cell r="C856" t="str">
            <v/>
          </cell>
          <cell r="D856"/>
          <cell r="E856" t="str">
            <v/>
          </cell>
          <cell r="F856" t="str">
            <v/>
          </cell>
        </row>
        <row r="857">
          <cell r="A857"/>
          <cell r="B857" t="str">
            <v/>
          </cell>
          <cell r="C857" t="str">
            <v/>
          </cell>
          <cell r="D857"/>
          <cell r="E857" t="str">
            <v/>
          </cell>
          <cell r="F857" t="str">
            <v/>
          </cell>
        </row>
        <row r="858">
          <cell r="A858"/>
          <cell r="B858" t="str">
            <v/>
          </cell>
          <cell r="C858" t="str">
            <v/>
          </cell>
          <cell r="D858"/>
          <cell r="E858" t="str">
            <v/>
          </cell>
          <cell r="F858" t="str">
            <v/>
          </cell>
        </row>
        <row r="859">
          <cell r="A859"/>
          <cell r="B859" t="str">
            <v/>
          </cell>
          <cell r="C859" t="str">
            <v/>
          </cell>
          <cell r="D859"/>
          <cell r="E859" t="str">
            <v/>
          </cell>
          <cell r="F859" t="str">
            <v/>
          </cell>
        </row>
        <row r="860">
          <cell r="A860"/>
          <cell r="B860" t="str">
            <v/>
          </cell>
          <cell r="C860" t="str">
            <v/>
          </cell>
          <cell r="D860"/>
          <cell r="E860" t="str">
            <v/>
          </cell>
          <cell r="F860" t="str">
            <v/>
          </cell>
        </row>
        <row r="861">
          <cell r="A861"/>
          <cell r="B861" t="str">
            <v/>
          </cell>
          <cell r="C861" t="str">
            <v/>
          </cell>
          <cell r="D861"/>
          <cell r="E861" t="str">
            <v/>
          </cell>
          <cell r="F861" t="str">
            <v/>
          </cell>
        </row>
        <row r="862">
          <cell r="A862"/>
          <cell r="B862" t="str">
            <v/>
          </cell>
          <cell r="C862" t="str">
            <v/>
          </cell>
          <cell r="D862"/>
          <cell r="E862" t="str">
            <v/>
          </cell>
          <cell r="F862" t="str">
            <v/>
          </cell>
        </row>
        <row r="863">
          <cell r="A863"/>
          <cell r="B863" t="str">
            <v/>
          </cell>
          <cell r="C863" t="str">
            <v/>
          </cell>
          <cell r="D863"/>
          <cell r="E863" t="str">
            <v/>
          </cell>
          <cell r="F863" t="str">
            <v/>
          </cell>
        </row>
        <row r="864">
          <cell r="A864"/>
          <cell r="B864" t="str">
            <v/>
          </cell>
          <cell r="C864" t="str">
            <v/>
          </cell>
          <cell r="D864"/>
          <cell r="E864" t="str">
            <v/>
          </cell>
          <cell r="F864" t="str">
            <v/>
          </cell>
        </row>
        <row r="865">
          <cell r="A865"/>
          <cell r="B865" t="str">
            <v/>
          </cell>
          <cell r="C865" t="str">
            <v/>
          </cell>
          <cell r="D865"/>
          <cell r="E865" t="str">
            <v/>
          </cell>
          <cell r="F865" t="str">
            <v/>
          </cell>
        </row>
        <row r="866">
          <cell r="A866"/>
          <cell r="B866" t="str">
            <v/>
          </cell>
          <cell r="C866" t="str">
            <v/>
          </cell>
          <cell r="D866"/>
          <cell r="E866" t="str">
            <v/>
          </cell>
          <cell r="F866" t="str">
            <v/>
          </cell>
        </row>
        <row r="867">
          <cell r="A867"/>
          <cell r="B867" t="str">
            <v/>
          </cell>
          <cell r="C867" t="str">
            <v/>
          </cell>
          <cell r="D867"/>
          <cell r="E867" t="str">
            <v/>
          </cell>
          <cell r="F867" t="str">
            <v/>
          </cell>
        </row>
        <row r="868">
          <cell r="A868"/>
          <cell r="B868" t="str">
            <v/>
          </cell>
          <cell r="C868" t="str">
            <v/>
          </cell>
          <cell r="D868"/>
          <cell r="E868" t="str">
            <v/>
          </cell>
          <cell r="F868" t="str">
            <v/>
          </cell>
        </row>
        <row r="869">
          <cell r="A869"/>
          <cell r="B869" t="str">
            <v/>
          </cell>
          <cell r="C869" t="str">
            <v/>
          </cell>
          <cell r="D869"/>
          <cell r="E869" t="str">
            <v/>
          </cell>
          <cell r="F869" t="str">
            <v/>
          </cell>
        </row>
        <row r="870">
          <cell r="A870"/>
          <cell r="B870" t="str">
            <v/>
          </cell>
          <cell r="C870" t="str">
            <v/>
          </cell>
          <cell r="D870"/>
          <cell r="E870" t="str">
            <v/>
          </cell>
          <cell r="F870" t="str">
            <v/>
          </cell>
        </row>
        <row r="871">
          <cell r="A871"/>
          <cell r="B871" t="str">
            <v/>
          </cell>
          <cell r="C871" t="str">
            <v/>
          </cell>
          <cell r="D871"/>
          <cell r="E871" t="str">
            <v/>
          </cell>
          <cell r="F871" t="str">
            <v/>
          </cell>
        </row>
        <row r="872">
          <cell r="A872"/>
          <cell r="B872" t="str">
            <v/>
          </cell>
          <cell r="C872" t="str">
            <v/>
          </cell>
          <cell r="D872"/>
          <cell r="E872" t="str">
            <v/>
          </cell>
          <cell r="F872" t="str">
            <v/>
          </cell>
        </row>
        <row r="873">
          <cell r="A873"/>
          <cell r="B873" t="str">
            <v/>
          </cell>
          <cell r="C873" t="str">
            <v/>
          </cell>
          <cell r="D873"/>
          <cell r="E873" t="str">
            <v/>
          </cell>
          <cell r="F873" t="str">
            <v/>
          </cell>
        </row>
        <row r="874">
          <cell r="A874"/>
          <cell r="B874" t="str">
            <v/>
          </cell>
          <cell r="C874" t="str">
            <v/>
          </cell>
          <cell r="D874"/>
          <cell r="E874" t="str">
            <v/>
          </cell>
          <cell r="F874" t="str">
            <v/>
          </cell>
        </row>
        <row r="875">
          <cell r="A875"/>
          <cell r="B875" t="str">
            <v/>
          </cell>
          <cell r="C875" t="str">
            <v/>
          </cell>
          <cell r="D875"/>
          <cell r="E875" t="str">
            <v/>
          </cell>
          <cell r="F875" t="str">
            <v/>
          </cell>
        </row>
        <row r="876">
          <cell r="A876"/>
          <cell r="B876" t="str">
            <v/>
          </cell>
          <cell r="C876" t="str">
            <v/>
          </cell>
          <cell r="D876"/>
          <cell r="E876" t="str">
            <v/>
          </cell>
          <cell r="F876" t="str">
            <v/>
          </cell>
        </row>
        <row r="877">
          <cell r="A877"/>
          <cell r="B877" t="str">
            <v/>
          </cell>
          <cell r="C877" t="str">
            <v/>
          </cell>
          <cell r="D877"/>
          <cell r="E877" t="str">
            <v/>
          </cell>
          <cell r="F877" t="str">
            <v/>
          </cell>
        </row>
        <row r="878">
          <cell r="A878"/>
          <cell r="B878" t="str">
            <v/>
          </cell>
          <cell r="C878" t="str">
            <v/>
          </cell>
          <cell r="D878"/>
          <cell r="E878" t="str">
            <v/>
          </cell>
          <cell r="F878" t="str">
            <v/>
          </cell>
        </row>
        <row r="879">
          <cell r="A879"/>
          <cell r="B879" t="str">
            <v/>
          </cell>
          <cell r="C879" t="str">
            <v/>
          </cell>
          <cell r="D879"/>
          <cell r="E879" t="str">
            <v/>
          </cell>
          <cell r="F879" t="str">
            <v/>
          </cell>
        </row>
        <row r="880">
          <cell r="A880"/>
          <cell r="B880" t="str">
            <v/>
          </cell>
          <cell r="C880" t="str">
            <v/>
          </cell>
          <cell r="D880"/>
          <cell r="E880" t="str">
            <v/>
          </cell>
          <cell r="F880" t="str">
            <v/>
          </cell>
        </row>
        <row r="881">
          <cell r="A881"/>
          <cell r="B881" t="str">
            <v/>
          </cell>
          <cell r="C881" t="str">
            <v/>
          </cell>
          <cell r="D881"/>
          <cell r="E881" t="str">
            <v/>
          </cell>
          <cell r="F881" t="str">
            <v/>
          </cell>
        </row>
        <row r="882">
          <cell r="A882"/>
          <cell r="B882" t="str">
            <v/>
          </cell>
          <cell r="C882" t="str">
            <v/>
          </cell>
          <cell r="D882"/>
          <cell r="E882" t="str">
            <v/>
          </cell>
          <cell r="F882" t="str">
            <v/>
          </cell>
        </row>
        <row r="883">
          <cell r="A883"/>
          <cell r="B883" t="str">
            <v/>
          </cell>
          <cell r="C883" t="str">
            <v/>
          </cell>
          <cell r="D883"/>
          <cell r="E883" t="str">
            <v/>
          </cell>
          <cell r="F883" t="str">
            <v/>
          </cell>
        </row>
        <row r="884">
          <cell r="A884"/>
          <cell r="B884" t="str">
            <v/>
          </cell>
          <cell r="C884" t="str">
            <v/>
          </cell>
          <cell r="D884"/>
          <cell r="E884" t="str">
            <v/>
          </cell>
          <cell r="F884" t="str">
            <v/>
          </cell>
        </row>
        <row r="885">
          <cell r="A885"/>
          <cell r="B885" t="str">
            <v/>
          </cell>
          <cell r="C885" t="str">
            <v/>
          </cell>
          <cell r="D885"/>
          <cell r="E885" t="str">
            <v/>
          </cell>
          <cell r="F885" t="str">
            <v/>
          </cell>
        </row>
        <row r="886">
          <cell r="A886"/>
          <cell r="B886" t="str">
            <v/>
          </cell>
          <cell r="C886" t="str">
            <v/>
          </cell>
          <cell r="D886"/>
          <cell r="E886" t="str">
            <v/>
          </cell>
          <cell r="F886" t="str">
            <v/>
          </cell>
        </row>
        <row r="887">
          <cell r="A887"/>
          <cell r="B887" t="str">
            <v/>
          </cell>
          <cell r="C887" t="str">
            <v/>
          </cell>
          <cell r="D887"/>
          <cell r="E887" t="str">
            <v/>
          </cell>
          <cell r="F887" t="str">
            <v/>
          </cell>
        </row>
        <row r="888">
          <cell r="A888"/>
          <cell r="B888" t="str">
            <v/>
          </cell>
          <cell r="C888" t="str">
            <v/>
          </cell>
          <cell r="D888"/>
          <cell r="E888" t="str">
            <v/>
          </cell>
          <cell r="F888" t="str">
            <v/>
          </cell>
        </row>
        <row r="889">
          <cell r="A889"/>
          <cell r="B889" t="str">
            <v/>
          </cell>
          <cell r="C889" t="str">
            <v/>
          </cell>
          <cell r="D889"/>
          <cell r="E889" t="str">
            <v/>
          </cell>
          <cell r="F889" t="str">
            <v/>
          </cell>
        </row>
        <row r="890">
          <cell r="A890"/>
          <cell r="B890" t="str">
            <v/>
          </cell>
          <cell r="C890" t="str">
            <v/>
          </cell>
          <cell r="D890"/>
          <cell r="E890" t="str">
            <v/>
          </cell>
          <cell r="F890" t="str">
            <v/>
          </cell>
        </row>
        <row r="891">
          <cell r="A891"/>
          <cell r="B891" t="str">
            <v/>
          </cell>
          <cell r="C891" t="str">
            <v/>
          </cell>
          <cell r="D891"/>
          <cell r="E891" t="str">
            <v/>
          </cell>
          <cell r="F891" t="str">
            <v/>
          </cell>
        </row>
        <row r="892">
          <cell r="A892"/>
          <cell r="B892" t="str">
            <v/>
          </cell>
          <cell r="C892" t="str">
            <v/>
          </cell>
          <cell r="D892"/>
          <cell r="E892" t="str">
            <v/>
          </cell>
          <cell r="F892" t="str">
            <v/>
          </cell>
        </row>
        <row r="893">
          <cell r="A893"/>
          <cell r="B893" t="str">
            <v/>
          </cell>
          <cell r="C893" t="str">
            <v/>
          </cell>
          <cell r="D893"/>
          <cell r="E893" t="str">
            <v/>
          </cell>
          <cell r="F893" t="str">
            <v/>
          </cell>
        </row>
        <row r="894">
          <cell r="A894"/>
          <cell r="B894" t="str">
            <v/>
          </cell>
          <cell r="C894" t="str">
            <v/>
          </cell>
          <cell r="D894"/>
          <cell r="E894" t="str">
            <v/>
          </cell>
          <cell r="F894" t="str">
            <v/>
          </cell>
        </row>
        <row r="895">
          <cell r="A895"/>
          <cell r="B895" t="str">
            <v/>
          </cell>
          <cell r="C895" t="str">
            <v/>
          </cell>
          <cell r="D895"/>
          <cell r="E895" t="str">
            <v/>
          </cell>
          <cell r="F895" t="str">
            <v/>
          </cell>
        </row>
        <row r="896">
          <cell r="A896"/>
          <cell r="B896" t="str">
            <v/>
          </cell>
          <cell r="C896" t="str">
            <v/>
          </cell>
          <cell r="D896"/>
          <cell r="E896" t="str">
            <v/>
          </cell>
          <cell r="F896" t="str">
            <v/>
          </cell>
        </row>
        <row r="897">
          <cell r="A897"/>
          <cell r="B897" t="str">
            <v/>
          </cell>
          <cell r="C897" t="str">
            <v/>
          </cell>
          <cell r="D897"/>
          <cell r="E897" t="str">
            <v/>
          </cell>
          <cell r="F897" t="str">
            <v/>
          </cell>
        </row>
        <row r="898">
          <cell r="A898"/>
          <cell r="B898" t="str">
            <v/>
          </cell>
          <cell r="C898" t="str">
            <v/>
          </cell>
          <cell r="D898"/>
          <cell r="E898" t="str">
            <v/>
          </cell>
          <cell r="F898" t="str">
            <v/>
          </cell>
        </row>
        <row r="899">
          <cell r="A899"/>
          <cell r="B899" t="str">
            <v/>
          </cell>
          <cell r="C899" t="str">
            <v/>
          </cell>
          <cell r="D899"/>
          <cell r="E899" t="str">
            <v/>
          </cell>
          <cell r="F899" t="str">
            <v/>
          </cell>
        </row>
        <row r="900">
          <cell r="A900"/>
          <cell r="B900" t="str">
            <v/>
          </cell>
          <cell r="C900" t="str">
            <v/>
          </cell>
          <cell r="D900"/>
          <cell r="E900" t="str">
            <v/>
          </cell>
          <cell r="F900" t="str">
            <v/>
          </cell>
        </row>
        <row r="901">
          <cell r="A901"/>
          <cell r="B901" t="str">
            <v/>
          </cell>
          <cell r="C901" t="str">
            <v/>
          </cell>
          <cell r="D901"/>
          <cell r="E901" t="str">
            <v/>
          </cell>
          <cell r="F901" t="str">
            <v/>
          </cell>
        </row>
        <row r="902">
          <cell r="A902"/>
          <cell r="B902" t="str">
            <v/>
          </cell>
          <cell r="C902" t="str">
            <v/>
          </cell>
          <cell r="D902"/>
          <cell r="E902" t="str">
            <v/>
          </cell>
          <cell r="F902" t="str">
            <v/>
          </cell>
        </row>
        <row r="903">
          <cell r="A903"/>
          <cell r="B903" t="str">
            <v/>
          </cell>
          <cell r="C903" t="str">
            <v/>
          </cell>
          <cell r="D903"/>
          <cell r="E903" t="str">
            <v/>
          </cell>
          <cell r="F903" t="str">
            <v/>
          </cell>
        </row>
        <row r="904">
          <cell r="A904"/>
          <cell r="B904" t="str">
            <v/>
          </cell>
          <cell r="C904" t="str">
            <v/>
          </cell>
          <cell r="D904"/>
          <cell r="E904" t="str">
            <v/>
          </cell>
          <cell r="F904" t="str">
            <v/>
          </cell>
        </row>
        <row r="905">
          <cell r="A905"/>
          <cell r="B905" t="str">
            <v/>
          </cell>
          <cell r="C905" t="str">
            <v/>
          </cell>
          <cell r="D905"/>
          <cell r="E905" t="str">
            <v/>
          </cell>
          <cell r="F905" t="str">
            <v/>
          </cell>
        </row>
        <row r="906">
          <cell r="A906"/>
          <cell r="B906" t="str">
            <v/>
          </cell>
          <cell r="C906" t="str">
            <v/>
          </cell>
          <cell r="D906"/>
          <cell r="E906" t="str">
            <v/>
          </cell>
          <cell r="F906" t="str">
            <v/>
          </cell>
        </row>
        <row r="907">
          <cell r="A907"/>
          <cell r="B907" t="str">
            <v/>
          </cell>
          <cell r="C907" t="str">
            <v/>
          </cell>
          <cell r="D907"/>
          <cell r="E907" t="str">
            <v/>
          </cell>
          <cell r="F907" t="str">
            <v/>
          </cell>
        </row>
        <row r="908">
          <cell r="A908"/>
          <cell r="B908" t="str">
            <v/>
          </cell>
          <cell r="C908" t="str">
            <v/>
          </cell>
          <cell r="D908"/>
          <cell r="E908" t="str">
            <v/>
          </cell>
          <cell r="F908" t="str">
            <v/>
          </cell>
        </row>
        <row r="909">
          <cell r="A909"/>
          <cell r="B909" t="str">
            <v/>
          </cell>
          <cell r="C909" t="str">
            <v/>
          </cell>
          <cell r="D909"/>
          <cell r="E909" t="str">
            <v/>
          </cell>
          <cell r="F909" t="str">
            <v/>
          </cell>
        </row>
        <row r="910">
          <cell r="A910"/>
          <cell r="B910" t="str">
            <v/>
          </cell>
          <cell r="C910" t="str">
            <v/>
          </cell>
          <cell r="D910"/>
          <cell r="E910" t="str">
            <v/>
          </cell>
          <cell r="F910" t="str">
            <v/>
          </cell>
        </row>
        <row r="911">
          <cell r="A911"/>
          <cell r="B911" t="str">
            <v/>
          </cell>
          <cell r="C911" t="str">
            <v/>
          </cell>
          <cell r="D911"/>
          <cell r="E911" t="str">
            <v/>
          </cell>
          <cell r="F911" t="str">
            <v/>
          </cell>
        </row>
        <row r="912">
          <cell r="A912"/>
          <cell r="B912" t="str">
            <v/>
          </cell>
          <cell r="C912" t="str">
            <v/>
          </cell>
          <cell r="D912"/>
          <cell r="E912" t="str">
            <v/>
          </cell>
          <cell r="F912" t="str">
            <v/>
          </cell>
        </row>
        <row r="913">
          <cell r="A913"/>
          <cell r="B913" t="str">
            <v/>
          </cell>
          <cell r="C913" t="str">
            <v/>
          </cell>
          <cell r="D913"/>
          <cell r="E913" t="str">
            <v/>
          </cell>
          <cell r="F913" t="str">
            <v/>
          </cell>
        </row>
        <row r="914">
          <cell r="A914"/>
          <cell r="B914" t="str">
            <v/>
          </cell>
          <cell r="C914" t="str">
            <v/>
          </cell>
          <cell r="D914"/>
          <cell r="E914" t="str">
            <v/>
          </cell>
          <cell r="F914" t="str">
            <v/>
          </cell>
        </row>
        <row r="915">
          <cell r="A915"/>
          <cell r="B915" t="str">
            <v/>
          </cell>
          <cell r="C915" t="str">
            <v/>
          </cell>
          <cell r="D915"/>
          <cell r="E915" t="str">
            <v/>
          </cell>
          <cell r="F915" t="str">
            <v/>
          </cell>
        </row>
        <row r="916">
          <cell r="A916"/>
          <cell r="B916" t="str">
            <v/>
          </cell>
          <cell r="C916" t="str">
            <v/>
          </cell>
          <cell r="D916"/>
          <cell r="E916" t="str">
            <v/>
          </cell>
          <cell r="F916" t="str">
            <v/>
          </cell>
        </row>
        <row r="917">
          <cell r="A917"/>
          <cell r="B917" t="str">
            <v/>
          </cell>
          <cell r="C917" t="str">
            <v/>
          </cell>
          <cell r="D917"/>
          <cell r="E917" t="str">
            <v/>
          </cell>
          <cell r="F917" t="str">
            <v/>
          </cell>
        </row>
        <row r="918">
          <cell r="A918"/>
          <cell r="B918" t="str">
            <v/>
          </cell>
          <cell r="C918" t="str">
            <v/>
          </cell>
          <cell r="D918"/>
          <cell r="E918" t="str">
            <v/>
          </cell>
          <cell r="F918" t="str">
            <v/>
          </cell>
        </row>
        <row r="919">
          <cell r="A919"/>
          <cell r="B919" t="str">
            <v/>
          </cell>
          <cell r="C919" t="str">
            <v/>
          </cell>
          <cell r="D919"/>
          <cell r="E919" t="str">
            <v/>
          </cell>
          <cell r="F919" t="str">
            <v/>
          </cell>
        </row>
        <row r="920">
          <cell r="A920"/>
          <cell r="B920" t="str">
            <v/>
          </cell>
          <cell r="C920" t="str">
            <v/>
          </cell>
          <cell r="D920"/>
          <cell r="E920" t="str">
            <v/>
          </cell>
          <cell r="F920" t="str">
            <v/>
          </cell>
        </row>
        <row r="921">
          <cell r="A921"/>
          <cell r="B921" t="str">
            <v/>
          </cell>
          <cell r="C921" t="str">
            <v/>
          </cell>
          <cell r="D921"/>
          <cell r="E921" t="str">
            <v/>
          </cell>
          <cell r="F921" t="str">
            <v/>
          </cell>
        </row>
        <row r="922">
          <cell r="A922"/>
          <cell r="B922" t="str">
            <v/>
          </cell>
          <cell r="C922" t="str">
            <v/>
          </cell>
          <cell r="D922"/>
          <cell r="E922" t="str">
            <v/>
          </cell>
          <cell r="F922" t="str">
            <v/>
          </cell>
        </row>
        <row r="923">
          <cell r="A923"/>
          <cell r="B923" t="str">
            <v/>
          </cell>
          <cell r="C923" t="str">
            <v/>
          </cell>
          <cell r="D923"/>
          <cell r="E923" t="str">
            <v/>
          </cell>
          <cell r="F923" t="str">
            <v/>
          </cell>
        </row>
        <row r="924">
          <cell r="A924"/>
          <cell r="B924" t="str">
            <v/>
          </cell>
          <cell r="C924" t="str">
            <v/>
          </cell>
          <cell r="D924"/>
          <cell r="E924" t="str">
            <v/>
          </cell>
          <cell r="F924" t="str">
            <v/>
          </cell>
        </row>
        <row r="925">
          <cell r="A925"/>
          <cell r="B925" t="str">
            <v/>
          </cell>
          <cell r="C925" t="str">
            <v/>
          </cell>
          <cell r="D925"/>
          <cell r="E925" t="str">
            <v/>
          </cell>
          <cell r="F925" t="str">
            <v/>
          </cell>
        </row>
        <row r="926">
          <cell r="A926"/>
          <cell r="B926" t="str">
            <v/>
          </cell>
          <cell r="C926" t="str">
            <v/>
          </cell>
          <cell r="D926"/>
          <cell r="E926" t="str">
            <v/>
          </cell>
          <cell r="F926" t="str">
            <v/>
          </cell>
        </row>
        <row r="927">
          <cell r="A927"/>
          <cell r="B927" t="str">
            <v/>
          </cell>
          <cell r="C927" t="str">
            <v/>
          </cell>
          <cell r="D927"/>
          <cell r="E927" t="str">
            <v/>
          </cell>
          <cell r="F927" t="str">
            <v/>
          </cell>
        </row>
        <row r="928">
          <cell r="A928"/>
          <cell r="B928" t="str">
            <v/>
          </cell>
          <cell r="C928" t="str">
            <v/>
          </cell>
          <cell r="D928"/>
          <cell r="E928" t="str">
            <v/>
          </cell>
          <cell r="F928" t="str">
            <v/>
          </cell>
        </row>
        <row r="929">
          <cell r="A929"/>
          <cell r="B929" t="str">
            <v/>
          </cell>
          <cell r="C929" t="str">
            <v/>
          </cell>
          <cell r="D929"/>
          <cell r="E929" t="str">
            <v/>
          </cell>
          <cell r="F929" t="str">
            <v/>
          </cell>
        </row>
        <row r="930">
          <cell r="A930"/>
          <cell r="B930" t="str">
            <v/>
          </cell>
          <cell r="C930" t="str">
            <v/>
          </cell>
          <cell r="D930"/>
          <cell r="E930" t="str">
            <v/>
          </cell>
          <cell r="F930" t="str">
            <v/>
          </cell>
        </row>
        <row r="931">
          <cell r="A931"/>
          <cell r="B931" t="str">
            <v/>
          </cell>
          <cell r="C931" t="str">
            <v/>
          </cell>
          <cell r="D931"/>
          <cell r="E931" t="str">
            <v/>
          </cell>
          <cell r="F931" t="str">
            <v/>
          </cell>
        </row>
        <row r="932">
          <cell r="A932"/>
          <cell r="B932" t="str">
            <v/>
          </cell>
          <cell r="C932" t="str">
            <v/>
          </cell>
          <cell r="D932"/>
          <cell r="E932" t="str">
            <v/>
          </cell>
          <cell r="F932" t="str">
            <v/>
          </cell>
        </row>
        <row r="933">
          <cell r="A933"/>
          <cell r="B933" t="str">
            <v/>
          </cell>
          <cell r="C933" t="str">
            <v/>
          </cell>
          <cell r="D933"/>
          <cell r="E933" t="str">
            <v/>
          </cell>
          <cell r="F933" t="str">
            <v/>
          </cell>
        </row>
        <row r="934">
          <cell r="A934"/>
          <cell r="B934" t="str">
            <v/>
          </cell>
          <cell r="C934" t="str">
            <v/>
          </cell>
          <cell r="D934"/>
          <cell r="E934" t="str">
            <v/>
          </cell>
          <cell r="F934" t="str">
            <v/>
          </cell>
        </row>
        <row r="935">
          <cell r="A935"/>
          <cell r="B935" t="str">
            <v/>
          </cell>
          <cell r="C935" t="str">
            <v/>
          </cell>
          <cell r="D935"/>
          <cell r="E935" t="str">
            <v/>
          </cell>
          <cell r="F935" t="str">
            <v/>
          </cell>
        </row>
        <row r="936">
          <cell r="A936"/>
          <cell r="B936" t="str">
            <v/>
          </cell>
          <cell r="C936" t="str">
            <v/>
          </cell>
          <cell r="D936"/>
          <cell r="E936" t="str">
            <v/>
          </cell>
          <cell r="F936" t="str">
            <v/>
          </cell>
        </row>
        <row r="937">
          <cell r="A937"/>
          <cell r="B937" t="str">
            <v/>
          </cell>
          <cell r="C937" t="str">
            <v/>
          </cell>
          <cell r="D937"/>
          <cell r="E937" t="str">
            <v/>
          </cell>
          <cell r="F937" t="str">
            <v/>
          </cell>
        </row>
        <row r="938">
          <cell r="A938"/>
          <cell r="B938" t="str">
            <v/>
          </cell>
          <cell r="C938" t="str">
            <v/>
          </cell>
          <cell r="D938"/>
          <cell r="E938" t="str">
            <v/>
          </cell>
          <cell r="F938" t="str">
            <v/>
          </cell>
        </row>
        <row r="939">
          <cell r="A939"/>
          <cell r="B939" t="str">
            <v/>
          </cell>
          <cell r="C939" t="str">
            <v/>
          </cell>
          <cell r="D939"/>
          <cell r="E939" t="str">
            <v/>
          </cell>
          <cell r="F939" t="str">
            <v/>
          </cell>
        </row>
        <row r="940">
          <cell r="A940"/>
          <cell r="B940" t="str">
            <v/>
          </cell>
          <cell r="C940" t="str">
            <v/>
          </cell>
          <cell r="D940"/>
          <cell r="E940" t="str">
            <v/>
          </cell>
          <cell r="F940" t="str">
            <v/>
          </cell>
        </row>
        <row r="941">
          <cell r="A941"/>
          <cell r="B941" t="str">
            <v/>
          </cell>
          <cell r="C941" t="str">
            <v/>
          </cell>
          <cell r="D941"/>
          <cell r="E941" t="str">
            <v/>
          </cell>
          <cell r="F941" t="str">
            <v/>
          </cell>
        </row>
        <row r="942">
          <cell r="A942"/>
          <cell r="B942" t="str">
            <v/>
          </cell>
          <cell r="C942" t="str">
            <v/>
          </cell>
          <cell r="D942"/>
          <cell r="E942" t="str">
            <v/>
          </cell>
          <cell r="F942" t="str">
            <v/>
          </cell>
        </row>
        <row r="943">
          <cell r="A943"/>
          <cell r="B943" t="str">
            <v/>
          </cell>
          <cell r="C943" t="str">
            <v/>
          </cell>
          <cell r="D943"/>
          <cell r="E943" t="str">
            <v/>
          </cell>
          <cell r="F943" t="str">
            <v/>
          </cell>
        </row>
        <row r="944">
          <cell r="A944"/>
          <cell r="B944" t="str">
            <v/>
          </cell>
          <cell r="C944" t="str">
            <v/>
          </cell>
          <cell r="D944"/>
          <cell r="E944" t="str">
            <v/>
          </cell>
          <cell r="F944" t="str">
            <v/>
          </cell>
        </row>
        <row r="945">
          <cell r="A945"/>
          <cell r="B945" t="str">
            <v/>
          </cell>
          <cell r="C945" t="str">
            <v/>
          </cell>
          <cell r="D945"/>
          <cell r="E945" t="str">
            <v/>
          </cell>
          <cell r="F945" t="str">
            <v/>
          </cell>
        </row>
        <row r="946">
          <cell r="A946"/>
          <cell r="B946" t="str">
            <v/>
          </cell>
          <cell r="C946" t="str">
            <v/>
          </cell>
          <cell r="D946"/>
          <cell r="E946" t="str">
            <v/>
          </cell>
          <cell r="F946" t="str">
            <v/>
          </cell>
        </row>
        <row r="947">
          <cell r="A947"/>
          <cell r="B947" t="str">
            <v/>
          </cell>
          <cell r="C947" t="str">
            <v/>
          </cell>
          <cell r="D947"/>
          <cell r="E947" t="str">
            <v/>
          </cell>
          <cell r="F947" t="str">
            <v/>
          </cell>
        </row>
        <row r="948">
          <cell r="A948"/>
          <cell r="B948" t="str">
            <v/>
          </cell>
          <cell r="C948" t="str">
            <v/>
          </cell>
          <cell r="D948"/>
          <cell r="E948" t="str">
            <v/>
          </cell>
          <cell r="F948" t="str">
            <v/>
          </cell>
        </row>
        <row r="949">
          <cell r="A949"/>
          <cell r="B949" t="str">
            <v/>
          </cell>
          <cell r="C949" t="str">
            <v/>
          </cell>
          <cell r="D949"/>
          <cell r="E949" t="str">
            <v/>
          </cell>
          <cell r="F949" t="str">
            <v/>
          </cell>
        </row>
        <row r="950">
          <cell r="A950"/>
          <cell r="B950" t="str">
            <v/>
          </cell>
          <cell r="C950" t="str">
            <v/>
          </cell>
          <cell r="D950"/>
          <cell r="E950" t="str">
            <v/>
          </cell>
          <cell r="F950" t="str">
            <v/>
          </cell>
        </row>
        <row r="951">
          <cell r="A951"/>
          <cell r="B951" t="str">
            <v/>
          </cell>
          <cell r="C951" t="str">
            <v/>
          </cell>
          <cell r="D951"/>
          <cell r="E951" t="str">
            <v/>
          </cell>
          <cell r="F951" t="str">
            <v/>
          </cell>
        </row>
        <row r="952">
          <cell r="A952"/>
          <cell r="B952" t="str">
            <v/>
          </cell>
          <cell r="C952" t="str">
            <v/>
          </cell>
          <cell r="D952"/>
          <cell r="E952" t="str">
            <v/>
          </cell>
          <cell r="F952" t="str">
            <v/>
          </cell>
        </row>
        <row r="953">
          <cell r="A953"/>
          <cell r="B953" t="str">
            <v/>
          </cell>
          <cell r="C953" t="str">
            <v/>
          </cell>
          <cell r="D953"/>
          <cell r="E953" t="str">
            <v/>
          </cell>
          <cell r="F953" t="str">
            <v/>
          </cell>
        </row>
        <row r="954">
          <cell r="A954"/>
          <cell r="B954" t="str">
            <v/>
          </cell>
          <cell r="C954" t="str">
            <v/>
          </cell>
          <cell r="D954"/>
          <cell r="E954" t="str">
            <v/>
          </cell>
          <cell r="F954" t="str">
            <v/>
          </cell>
        </row>
        <row r="955">
          <cell r="A955"/>
          <cell r="B955" t="str">
            <v/>
          </cell>
          <cell r="C955" t="str">
            <v/>
          </cell>
          <cell r="D955"/>
          <cell r="E955" t="str">
            <v/>
          </cell>
          <cell r="F955" t="str">
            <v/>
          </cell>
        </row>
        <row r="956">
          <cell r="A956"/>
          <cell r="B956" t="str">
            <v/>
          </cell>
          <cell r="C956" t="str">
            <v/>
          </cell>
          <cell r="D956"/>
          <cell r="E956" t="str">
            <v/>
          </cell>
          <cell r="F956" t="str">
            <v/>
          </cell>
        </row>
        <row r="957">
          <cell r="A957"/>
          <cell r="B957" t="str">
            <v/>
          </cell>
          <cell r="C957" t="str">
            <v/>
          </cell>
          <cell r="D957"/>
          <cell r="E957" t="str">
            <v/>
          </cell>
          <cell r="F957" t="str">
            <v/>
          </cell>
        </row>
        <row r="958">
          <cell r="A958"/>
          <cell r="B958" t="str">
            <v/>
          </cell>
          <cell r="C958" t="str">
            <v/>
          </cell>
          <cell r="D958"/>
          <cell r="E958" t="str">
            <v/>
          </cell>
          <cell r="F958" t="str">
            <v/>
          </cell>
        </row>
        <row r="959">
          <cell r="A959"/>
          <cell r="B959" t="str">
            <v/>
          </cell>
          <cell r="C959" t="str">
            <v/>
          </cell>
          <cell r="D959"/>
          <cell r="E959" t="str">
            <v/>
          </cell>
          <cell r="F959" t="str">
            <v/>
          </cell>
        </row>
        <row r="960">
          <cell r="A960"/>
          <cell r="B960" t="str">
            <v/>
          </cell>
          <cell r="C960" t="str">
            <v/>
          </cell>
          <cell r="D960"/>
          <cell r="E960" t="str">
            <v/>
          </cell>
          <cell r="F960" t="str">
            <v/>
          </cell>
        </row>
        <row r="961">
          <cell r="A961"/>
          <cell r="B961" t="str">
            <v/>
          </cell>
          <cell r="C961" t="str">
            <v/>
          </cell>
          <cell r="D961"/>
          <cell r="E961" t="str">
            <v/>
          </cell>
          <cell r="F961" t="str">
            <v/>
          </cell>
        </row>
        <row r="962">
          <cell r="A962"/>
          <cell r="B962" t="str">
            <v/>
          </cell>
          <cell r="C962" t="str">
            <v/>
          </cell>
          <cell r="D962"/>
          <cell r="E962" t="str">
            <v/>
          </cell>
          <cell r="F962" t="str">
            <v/>
          </cell>
        </row>
        <row r="963">
          <cell r="A963"/>
          <cell r="B963" t="str">
            <v/>
          </cell>
          <cell r="C963" t="str">
            <v/>
          </cell>
          <cell r="D963"/>
          <cell r="E963" t="str">
            <v/>
          </cell>
          <cell r="F963" t="str">
            <v/>
          </cell>
        </row>
        <row r="964">
          <cell r="A964"/>
          <cell r="B964" t="str">
            <v/>
          </cell>
          <cell r="C964" t="str">
            <v/>
          </cell>
          <cell r="D964"/>
          <cell r="E964" t="str">
            <v/>
          </cell>
          <cell r="F964" t="str">
            <v/>
          </cell>
        </row>
        <row r="965">
          <cell r="A965"/>
          <cell r="B965" t="str">
            <v/>
          </cell>
          <cell r="C965" t="str">
            <v/>
          </cell>
          <cell r="D965"/>
          <cell r="E965" t="str">
            <v/>
          </cell>
          <cell r="F965" t="str">
            <v/>
          </cell>
        </row>
        <row r="966">
          <cell r="A966"/>
          <cell r="B966" t="str">
            <v/>
          </cell>
          <cell r="C966" t="str">
            <v/>
          </cell>
          <cell r="D966"/>
          <cell r="E966" t="str">
            <v/>
          </cell>
          <cell r="F966" t="str">
            <v/>
          </cell>
        </row>
        <row r="967">
          <cell r="A967"/>
          <cell r="B967" t="str">
            <v/>
          </cell>
          <cell r="C967" t="str">
            <v/>
          </cell>
          <cell r="D967"/>
          <cell r="E967" t="str">
            <v/>
          </cell>
          <cell r="F967" t="str">
            <v/>
          </cell>
        </row>
        <row r="968">
          <cell r="A968"/>
          <cell r="B968" t="str">
            <v/>
          </cell>
          <cell r="C968" t="str">
            <v/>
          </cell>
          <cell r="D968"/>
          <cell r="E968" t="str">
            <v/>
          </cell>
          <cell r="F968" t="str">
            <v/>
          </cell>
        </row>
        <row r="969">
          <cell r="A969"/>
          <cell r="B969" t="str">
            <v/>
          </cell>
          <cell r="C969" t="str">
            <v/>
          </cell>
          <cell r="D969"/>
          <cell r="E969" t="str">
            <v/>
          </cell>
          <cell r="F969" t="str">
            <v/>
          </cell>
        </row>
        <row r="970">
          <cell r="A970"/>
          <cell r="B970" t="str">
            <v/>
          </cell>
          <cell r="C970" t="str">
            <v/>
          </cell>
          <cell r="D970"/>
          <cell r="E970" t="str">
            <v/>
          </cell>
          <cell r="F970" t="str">
            <v/>
          </cell>
        </row>
        <row r="971">
          <cell r="A971"/>
          <cell r="B971" t="str">
            <v/>
          </cell>
          <cell r="C971" t="str">
            <v/>
          </cell>
          <cell r="D971"/>
          <cell r="E971" t="str">
            <v/>
          </cell>
          <cell r="F971" t="str">
            <v/>
          </cell>
        </row>
        <row r="972">
          <cell r="A972"/>
          <cell r="B972" t="str">
            <v/>
          </cell>
          <cell r="C972" t="str">
            <v/>
          </cell>
          <cell r="D972"/>
          <cell r="E972" t="str">
            <v/>
          </cell>
          <cell r="F972" t="str">
            <v/>
          </cell>
        </row>
        <row r="973">
          <cell r="A973"/>
          <cell r="B973" t="str">
            <v/>
          </cell>
          <cell r="C973" t="str">
            <v/>
          </cell>
          <cell r="D973"/>
          <cell r="E973" t="str">
            <v/>
          </cell>
          <cell r="F973" t="str">
            <v/>
          </cell>
        </row>
        <row r="974">
          <cell r="A974"/>
          <cell r="B974" t="str">
            <v/>
          </cell>
          <cell r="C974" t="str">
            <v/>
          </cell>
          <cell r="D974"/>
          <cell r="E974" t="str">
            <v/>
          </cell>
          <cell r="F974" t="str">
            <v/>
          </cell>
        </row>
        <row r="975">
          <cell r="A975"/>
          <cell r="B975" t="str">
            <v/>
          </cell>
          <cell r="C975" t="str">
            <v/>
          </cell>
          <cell r="D975"/>
          <cell r="E975" t="str">
            <v/>
          </cell>
          <cell r="F975" t="str">
            <v/>
          </cell>
        </row>
        <row r="976">
          <cell r="A976"/>
          <cell r="B976" t="str">
            <v/>
          </cell>
          <cell r="C976" t="str">
            <v/>
          </cell>
          <cell r="D976"/>
          <cell r="E976" t="str">
            <v/>
          </cell>
          <cell r="F976" t="str">
            <v/>
          </cell>
        </row>
        <row r="977">
          <cell r="A977"/>
          <cell r="B977" t="str">
            <v/>
          </cell>
          <cell r="C977" t="str">
            <v/>
          </cell>
          <cell r="D977"/>
          <cell r="E977" t="str">
            <v/>
          </cell>
          <cell r="F977" t="str">
            <v/>
          </cell>
        </row>
        <row r="978">
          <cell r="A978"/>
          <cell r="B978" t="str">
            <v/>
          </cell>
          <cell r="C978" t="str">
            <v/>
          </cell>
          <cell r="D978"/>
          <cell r="E978" t="str">
            <v/>
          </cell>
          <cell r="F978" t="str">
            <v/>
          </cell>
        </row>
        <row r="979">
          <cell r="A979"/>
          <cell r="B979" t="str">
            <v/>
          </cell>
          <cell r="C979" t="str">
            <v/>
          </cell>
          <cell r="D979"/>
          <cell r="E979" t="str">
            <v/>
          </cell>
          <cell r="F979" t="str">
            <v/>
          </cell>
        </row>
        <row r="980">
          <cell r="A980"/>
          <cell r="B980" t="str">
            <v/>
          </cell>
          <cell r="C980" t="str">
            <v/>
          </cell>
          <cell r="D980"/>
          <cell r="E980" t="str">
            <v/>
          </cell>
          <cell r="F980" t="str">
            <v/>
          </cell>
        </row>
        <row r="981">
          <cell r="A981"/>
          <cell r="B981" t="str">
            <v/>
          </cell>
          <cell r="C981" t="str">
            <v/>
          </cell>
          <cell r="D981"/>
          <cell r="E981" t="str">
            <v/>
          </cell>
          <cell r="F981" t="str">
            <v/>
          </cell>
        </row>
        <row r="982">
          <cell r="A982"/>
          <cell r="B982" t="str">
            <v/>
          </cell>
          <cell r="C982" t="str">
            <v/>
          </cell>
          <cell r="D982"/>
          <cell r="E982" t="str">
            <v/>
          </cell>
          <cell r="F982" t="str">
            <v/>
          </cell>
        </row>
        <row r="983">
          <cell r="A983"/>
          <cell r="B983" t="str">
            <v/>
          </cell>
          <cell r="C983" t="str">
            <v/>
          </cell>
          <cell r="D983"/>
          <cell r="E983" t="str">
            <v/>
          </cell>
          <cell r="F983" t="str">
            <v/>
          </cell>
        </row>
        <row r="984">
          <cell r="A984"/>
          <cell r="B984" t="str">
            <v/>
          </cell>
          <cell r="C984" t="str">
            <v/>
          </cell>
          <cell r="D984"/>
          <cell r="E984" t="str">
            <v/>
          </cell>
          <cell r="F984" t="str">
            <v/>
          </cell>
        </row>
        <row r="985">
          <cell r="A985"/>
          <cell r="B985" t="str">
            <v/>
          </cell>
          <cell r="C985" t="str">
            <v/>
          </cell>
          <cell r="D985"/>
          <cell r="E985" t="str">
            <v/>
          </cell>
          <cell r="F985" t="str">
            <v/>
          </cell>
        </row>
        <row r="986">
          <cell r="A986"/>
          <cell r="B986" t="str">
            <v/>
          </cell>
          <cell r="C986" t="str">
            <v/>
          </cell>
          <cell r="D986"/>
          <cell r="E986" t="str">
            <v/>
          </cell>
          <cell r="F986" t="str">
            <v/>
          </cell>
        </row>
        <row r="987">
          <cell r="A987"/>
          <cell r="B987" t="str">
            <v/>
          </cell>
          <cell r="C987" t="str">
            <v/>
          </cell>
          <cell r="D987"/>
          <cell r="E987" t="str">
            <v/>
          </cell>
          <cell r="F987" t="str">
            <v/>
          </cell>
        </row>
        <row r="988">
          <cell r="A988"/>
          <cell r="B988" t="str">
            <v/>
          </cell>
          <cell r="C988" t="str">
            <v/>
          </cell>
          <cell r="D988"/>
          <cell r="E988" t="str">
            <v/>
          </cell>
          <cell r="F988" t="str">
            <v/>
          </cell>
        </row>
        <row r="989">
          <cell r="A989"/>
          <cell r="B989" t="str">
            <v/>
          </cell>
          <cell r="C989" t="str">
            <v/>
          </cell>
          <cell r="D989"/>
          <cell r="E989" t="str">
            <v/>
          </cell>
          <cell r="F989" t="str">
            <v/>
          </cell>
        </row>
        <row r="990">
          <cell r="A990"/>
          <cell r="B990" t="str">
            <v/>
          </cell>
          <cell r="C990" t="str">
            <v/>
          </cell>
          <cell r="D990"/>
          <cell r="E990" t="str">
            <v/>
          </cell>
          <cell r="F990" t="str">
            <v/>
          </cell>
        </row>
        <row r="991">
          <cell r="A991"/>
          <cell r="B991" t="str">
            <v/>
          </cell>
          <cell r="C991" t="str">
            <v/>
          </cell>
          <cell r="D991"/>
          <cell r="E991" t="str">
            <v/>
          </cell>
          <cell r="F991" t="str">
            <v/>
          </cell>
        </row>
        <row r="992">
          <cell r="A992"/>
          <cell r="B992" t="str">
            <v/>
          </cell>
          <cell r="C992" t="str">
            <v/>
          </cell>
          <cell r="D992"/>
          <cell r="E992" t="str">
            <v/>
          </cell>
          <cell r="F992" t="str">
            <v/>
          </cell>
        </row>
        <row r="993">
          <cell r="A993"/>
          <cell r="B993" t="str">
            <v/>
          </cell>
          <cell r="C993" t="str">
            <v/>
          </cell>
          <cell r="D993"/>
          <cell r="E993" t="str">
            <v/>
          </cell>
          <cell r="F993" t="str">
            <v/>
          </cell>
        </row>
        <row r="994">
          <cell r="A994"/>
          <cell r="B994" t="str">
            <v/>
          </cell>
          <cell r="C994" t="str">
            <v/>
          </cell>
          <cell r="D994"/>
          <cell r="E994" t="str">
            <v/>
          </cell>
          <cell r="F994" t="str">
            <v/>
          </cell>
        </row>
        <row r="995">
          <cell r="A995"/>
          <cell r="B995" t="str">
            <v/>
          </cell>
          <cell r="C995" t="str">
            <v/>
          </cell>
          <cell r="D995"/>
          <cell r="E995" t="str">
            <v/>
          </cell>
          <cell r="F995" t="str">
            <v/>
          </cell>
        </row>
        <row r="996">
          <cell r="A996"/>
          <cell r="B996" t="str">
            <v/>
          </cell>
          <cell r="C996" t="str">
            <v/>
          </cell>
          <cell r="D996"/>
          <cell r="E996" t="str">
            <v/>
          </cell>
          <cell r="F996" t="str">
            <v/>
          </cell>
        </row>
        <row r="997">
          <cell r="A997"/>
          <cell r="B997" t="str">
            <v/>
          </cell>
          <cell r="C997" t="str">
            <v/>
          </cell>
          <cell r="D997"/>
          <cell r="E997" t="str">
            <v/>
          </cell>
          <cell r="F997" t="str">
            <v/>
          </cell>
        </row>
        <row r="998">
          <cell r="A998"/>
          <cell r="B998" t="str">
            <v/>
          </cell>
          <cell r="C998" t="str">
            <v/>
          </cell>
          <cell r="D998"/>
          <cell r="E998" t="str">
            <v/>
          </cell>
          <cell r="F998" t="str">
            <v/>
          </cell>
        </row>
        <row r="999">
          <cell r="A999"/>
          <cell r="B999" t="str">
            <v/>
          </cell>
          <cell r="C999" t="str">
            <v/>
          </cell>
          <cell r="D999"/>
          <cell r="E999" t="str">
            <v/>
          </cell>
          <cell r="F999" t="str">
            <v/>
          </cell>
        </row>
        <row r="1000">
          <cell r="A1000"/>
          <cell r="B1000" t="str">
            <v/>
          </cell>
          <cell r="C1000" t="str">
            <v/>
          </cell>
          <cell r="D1000"/>
          <cell r="E1000" t="str">
            <v/>
          </cell>
          <cell r="F1000" t="str">
            <v/>
          </cell>
        </row>
        <row r="1001">
          <cell r="A1001"/>
          <cell r="B1001" t="str">
            <v/>
          </cell>
          <cell r="C1001" t="str">
            <v/>
          </cell>
          <cell r="D1001"/>
          <cell r="E1001" t="str">
            <v/>
          </cell>
          <cell r="F1001" t="str">
            <v/>
          </cell>
        </row>
        <row r="1002">
          <cell r="A1002"/>
          <cell r="B1002" t="str">
            <v/>
          </cell>
          <cell r="C1002" t="str">
            <v/>
          </cell>
          <cell r="D1002"/>
          <cell r="E1002" t="str">
            <v/>
          </cell>
          <cell r="F1002" t="str">
            <v/>
          </cell>
        </row>
      </sheetData>
      <sheetData sheetId="24"/>
      <sheetData sheetId="25"/>
      <sheetData sheetId="2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3B821-2BFE-46CE-828D-9C8980F4F471}">
  <sheetPr>
    <tabColor rgb="FF00B0F0"/>
  </sheetPr>
  <dimension ref="A1:LH436"/>
  <sheetViews>
    <sheetView tabSelected="1" view="pageBreakPreview" zoomScale="85" zoomScaleNormal="90" zoomScaleSheetLayoutView="85" workbookViewId="0">
      <pane ySplit="2" topLeftCell="A3" activePane="bottomLeft" state="frozen"/>
      <selection activeCell="A40" sqref="A40:S41"/>
      <selection pane="bottomLeft" activeCell="U11" sqref="U11"/>
    </sheetView>
  </sheetViews>
  <sheetFormatPr defaultColWidth="9" defaultRowHeight="18.75" x14ac:dyDescent="0.15"/>
  <cols>
    <col min="1" max="15" width="5.625" style="2" customWidth="1"/>
    <col min="16" max="17" width="5.375" style="2" customWidth="1"/>
    <col min="18" max="18" width="10.75" style="2" customWidth="1"/>
    <col min="19" max="19" width="11.625" style="2" customWidth="1"/>
    <col min="20" max="21" width="5.625" style="2" customWidth="1"/>
    <col min="22" max="24" width="5.375" style="2" customWidth="1"/>
    <col min="25" max="27" width="5.625" style="2" customWidth="1"/>
    <col min="28" max="29" width="6.625" style="2" customWidth="1"/>
    <col min="30" max="30" width="3.625" style="2" customWidth="1"/>
    <col min="31" max="31" width="3.625" style="40" customWidth="1"/>
    <col min="32" max="32" width="6.625" style="40" customWidth="1"/>
    <col min="33" max="37" width="3.625" style="2" customWidth="1"/>
    <col min="38" max="38" width="4.875" style="2" customWidth="1"/>
    <col min="39" max="320" width="4.875" style="2" customWidth="1" collapsed="1"/>
    <col min="321" max="16384" width="9" style="2"/>
  </cols>
  <sheetData>
    <row r="1" spans="1:320" ht="40.5" customHeight="1" x14ac:dyDescent="0.15">
      <c r="AE1" s="48"/>
      <c r="AF1" s="48"/>
      <c r="AG1" s="48"/>
      <c r="AH1" s="48"/>
      <c r="AI1" s="48"/>
      <c r="AJ1" s="48"/>
      <c r="AK1" s="48"/>
    </row>
    <row r="2" spans="1:320" ht="40.5" customHeight="1" x14ac:dyDescent="0.25">
      <c r="A2" s="49" t="s">
        <v>0</v>
      </c>
      <c r="B2" s="49"/>
      <c r="C2" s="3"/>
      <c r="D2" s="3"/>
      <c r="E2" s="13" t="s">
        <v>54</v>
      </c>
      <c r="F2" s="13"/>
      <c r="G2" s="13"/>
      <c r="H2" s="13"/>
      <c r="I2" s="13"/>
      <c r="J2" s="13"/>
      <c r="K2" s="13"/>
      <c r="L2" s="13"/>
      <c r="M2" s="13"/>
      <c r="N2" s="13"/>
      <c r="O2" s="13"/>
      <c r="P2" s="13"/>
      <c r="Q2" s="14"/>
      <c r="R2" s="3"/>
      <c r="S2" s="3"/>
      <c r="T2" s="3"/>
      <c r="U2" s="3"/>
      <c r="V2" s="3"/>
      <c r="W2" s="3"/>
      <c r="X2" s="3"/>
      <c r="Y2" s="3"/>
      <c r="Z2" s="3"/>
      <c r="AA2" s="3"/>
      <c r="AB2" s="3"/>
      <c r="AC2" s="3"/>
      <c r="AD2" s="3"/>
      <c r="AE2" s="50" t="s">
        <v>1</v>
      </c>
      <c r="AF2" s="50"/>
      <c r="AG2" s="50"/>
      <c r="AH2" s="50"/>
      <c r="AI2" s="50"/>
      <c r="AJ2" s="50"/>
      <c r="AK2" s="50"/>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row>
    <row r="3" spans="1:320" ht="34.5" customHeight="1" x14ac:dyDescent="0.15">
      <c r="A3" s="51" t="s">
        <v>2</v>
      </c>
      <c r="B3" s="51"/>
      <c r="C3" s="51"/>
      <c r="D3" s="51"/>
      <c r="E3" s="3"/>
      <c r="F3" s="3"/>
      <c r="G3" s="3"/>
      <c r="H3" s="3"/>
      <c r="I3" s="3"/>
      <c r="J3" s="3"/>
      <c r="K3" s="3"/>
      <c r="L3" s="3"/>
      <c r="M3" s="3"/>
      <c r="N3" s="3"/>
      <c r="O3" s="3"/>
      <c r="P3" s="3"/>
      <c r="Q3" s="3"/>
      <c r="R3" s="3"/>
      <c r="S3" s="3"/>
      <c r="T3" s="3"/>
      <c r="U3" s="3"/>
      <c r="V3" s="3"/>
      <c r="W3" s="3"/>
      <c r="X3" s="3"/>
      <c r="Y3" s="3"/>
      <c r="Z3" s="3"/>
      <c r="AA3" s="3"/>
      <c r="AB3" s="3"/>
      <c r="AC3" s="3"/>
      <c r="AD3" s="3"/>
      <c r="AE3" s="12"/>
      <c r="AF3" s="12"/>
      <c r="AG3" s="3"/>
      <c r="AH3" s="3"/>
      <c r="AI3" s="3"/>
      <c r="AJ3" s="3"/>
      <c r="AK3" s="3"/>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row>
    <row r="4" spans="1:320" ht="21" customHeight="1" x14ac:dyDescent="0.15">
      <c r="A4" s="52" t="s">
        <v>3</v>
      </c>
      <c r="B4" s="53"/>
      <c r="C4" s="53"/>
      <c r="D4" s="54"/>
      <c r="E4" s="50" t="s">
        <v>4</v>
      </c>
      <c r="F4" s="50"/>
      <c r="G4" s="50"/>
      <c r="H4" s="52" t="s">
        <v>8</v>
      </c>
      <c r="I4" s="53"/>
      <c r="J4" s="53"/>
      <c r="K4" s="53"/>
      <c r="L4" s="53"/>
      <c r="M4" s="53"/>
      <c r="N4" s="53"/>
      <c r="O4" s="54"/>
      <c r="P4" s="50" t="s">
        <v>5</v>
      </c>
      <c r="Q4" s="50"/>
      <c r="R4" s="59" t="s">
        <v>9</v>
      </c>
      <c r="S4" s="60"/>
      <c r="T4" s="60"/>
      <c r="U4" s="60"/>
      <c r="V4" s="60"/>
      <c r="W4" s="61"/>
      <c r="X4" s="50" t="s">
        <v>6</v>
      </c>
      <c r="Y4" s="50"/>
      <c r="Z4" s="92" t="s">
        <v>10</v>
      </c>
      <c r="AA4" s="93"/>
      <c r="AB4" s="93"/>
      <c r="AC4" s="93"/>
      <c r="AD4" s="94"/>
      <c r="AE4" s="62" t="s">
        <v>55</v>
      </c>
      <c r="AF4" s="50"/>
      <c r="AG4" s="50"/>
      <c r="AH4" s="50"/>
      <c r="AI4" s="50"/>
      <c r="AJ4" s="50"/>
      <c r="AK4" s="50"/>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row>
    <row r="5" spans="1:320" ht="21" customHeight="1" thickBot="1" x14ac:dyDescent="0.2">
      <c r="A5" s="55"/>
      <c r="B5" s="56"/>
      <c r="C5" s="56"/>
      <c r="D5" s="57"/>
      <c r="E5" s="58"/>
      <c r="F5" s="58"/>
      <c r="G5" s="58"/>
      <c r="H5" s="55"/>
      <c r="I5" s="56"/>
      <c r="J5" s="56"/>
      <c r="K5" s="56"/>
      <c r="L5" s="56"/>
      <c r="M5" s="56"/>
      <c r="N5" s="56"/>
      <c r="O5" s="57"/>
      <c r="P5" s="58"/>
      <c r="Q5" s="58"/>
      <c r="R5" s="98" t="s">
        <v>11</v>
      </c>
      <c r="S5" s="99"/>
      <c r="T5" s="99"/>
      <c r="U5" s="99"/>
      <c r="V5" s="99"/>
      <c r="W5" s="100"/>
      <c r="X5" s="58"/>
      <c r="Y5" s="58"/>
      <c r="Z5" s="95"/>
      <c r="AA5" s="96"/>
      <c r="AB5" s="96"/>
      <c r="AC5" s="96"/>
      <c r="AD5" s="97"/>
      <c r="AE5" s="58"/>
      <c r="AF5" s="58"/>
      <c r="AG5" s="58"/>
      <c r="AH5" s="58"/>
      <c r="AI5" s="58"/>
      <c r="AJ5" s="58"/>
      <c r="AK5" s="58"/>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row>
    <row r="6" spans="1:320" ht="21" customHeight="1" x14ac:dyDescent="0.15">
      <c r="A6" s="101" t="s">
        <v>7</v>
      </c>
      <c r="B6" s="102"/>
      <c r="C6" s="102"/>
      <c r="D6" s="103"/>
      <c r="E6" s="72" t="s">
        <v>4</v>
      </c>
      <c r="F6" s="72"/>
      <c r="G6" s="72"/>
      <c r="H6" s="107"/>
      <c r="I6" s="108"/>
      <c r="J6" s="108"/>
      <c r="K6" s="108"/>
      <c r="L6" s="108"/>
      <c r="M6" s="108"/>
      <c r="N6" s="108"/>
      <c r="O6" s="108"/>
      <c r="P6" s="72" t="s">
        <v>5</v>
      </c>
      <c r="Q6" s="72"/>
      <c r="R6" s="111" t="s">
        <v>53</v>
      </c>
      <c r="S6" s="112"/>
      <c r="T6" s="112"/>
      <c r="U6" s="112"/>
      <c r="V6" s="112"/>
      <c r="W6" s="113"/>
      <c r="X6" s="72" t="s">
        <v>6</v>
      </c>
      <c r="Y6" s="72"/>
      <c r="Z6" s="74"/>
      <c r="AA6" s="75"/>
      <c r="AB6" s="75"/>
      <c r="AC6" s="75"/>
      <c r="AD6" s="76"/>
      <c r="AE6" s="80" t="s">
        <v>55</v>
      </c>
      <c r="AF6" s="72"/>
      <c r="AG6" s="81" t="s">
        <v>56</v>
      </c>
      <c r="AH6" s="81"/>
      <c r="AI6" s="81"/>
      <c r="AJ6" s="81"/>
      <c r="AK6" s="82"/>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row>
    <row r="7" spans="1:320" ht="21" customHeight="1" thickBot="1" x14ac:dyDescent="0.2">
      <c r="A7" s="104"/>
      <c r="B7" s="105"/>
      <c r="C7" s="105"/>
      <c r="D7" s="106"/>
      <c r="E7" s="73"/>
      <c r="F7" s="73"/>
      <c r="G7" s="73"/>
      <c r="H7" s="109"/>
      <c r="I7" s="110"/>
      <c r="J7" s="110"/>
      <c r="K7" s="110"/>
      <c r="L7" s="110"/>
      <c r="M7" s="110"/>
      <c r="N7" s="110"/>
      <c r="O7" s="110"/>
      <c r="P7" s="73"/>
      <c r="Q7" s="73"/>
      <c r="R7" s="85"/>
      <c r="S7" s="86"/>
      <c r="T7" s="86"/>
      <c r="U7" s="86"/>
      <c r="V7" s="86"/>
      <c r="W7" s="87"/>
      <c r="X7" s="73"/>
      <c r="Y7" s="73"/>
      <c r="Z7" s="77"/>
      <c r="AA7" s="78"/>
      <c r="AB7" s="78"/>
      <c r="AC7" s="78"/>
      <c r="AD7" s="79"/>
      <c r="AE7" s="73"/>
      <c r="AF7" s="73"/>
      <c r="AG7" s="83"/>
      <c r="AH7" s="83"/>
      <c r="AI7" s="83"/>
      <c r="AJ7" s="83"/>
      <c r="AK7" s="84"/>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row>
    <row r="8" spans="1:320" ht="12" customHeight="1" x14ac:dyDescent="0.1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row>
    <row r="9" spans="1:320" ht="30" customHeight="1" x14ac:dyDescent="0.15">
      <c r="A9" s="50" t="s">
        <v>12</v>
      </c>
      <c r="B9" s="50"/>
      <c r="C9" s="50"/>
      <c r="D9" s="50"/>
      <c r="E9" s="50"/>
      <c r="F9" s="50"/>
      <c r="G9" s="50"/>
      <c r="H9" s="50"/>
      <c r="I9" s="50"/>
      <c r="J9" s="68" t="s">
        <v>57</v>
      </c>
      <c r="K9" s="88"/>
      <c r="L9" s="69"/>
      <c r="M9" s="68" t="s">
        <v>58</v>
      </c>
      <c r="N9" s="88"/>
      <c r="O9" s="69"/>
      <c r="P9" s="89" t="s">
        <v>13</v>
      </c>
      <c r="Q9" s="90"/>
      <c r="R9" s="90"/>
      <c r="S9" s="90"/>
      <c r="T9" s="90"/>
      <c r="U9" s="90"/>
      <c r="V9" s="90"/>
      <c r="W9" s="90"/>
      <c r="X9" s="90"/>
      <c r="Y9" s="90"/>
      <c r="Z9" s="90"/>
      <c r="AA9" s="91"/>
      <c r="AB9" s="52" t="s">
        <v>59</v>
      </c>
      <c r="AC9" s="54"/>
      <c r="AD9" s="62" t="s">
        <v>60</v>
      </c>
      <c r="AE9" s="62"/>
      <c r="AF9" s="62"/>
      <c r="AG9" s="53" t="s">
        <v>14</v>
      </c>
      <c r="AH9" s="53"/>
      <c r="AI9" s="53"/>
      <c r="AJ9" s="53"/>
      <c r="AK9" s="54"/>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row>
    <row r="10" spans="1:320" ht="34.5" customHeight="1" x14ac:dyDescent="0.15">
      <c r="A10" s="50" t="s">
        <v>15</v>
      </c>
      <c r="B10" s="50"/>
      <c r="C10" s="50"/>
      <c r="D10" s="50"/>
      <c r="E10" s="50"/>
      <c r="F10" s="50"/>
      <c r="G10" s="62" t="s">
        <v>16</v>
      </c>
      <c r="H10" s="62" t="s">
        <v>17</v>
      </c>
      <c r="I10" s="50"/>
      <c r="J10" s="62" t="s">
        <v>61</v>
      </c>
      <c r="K10" s="50"/>
      <c r="L10" s="50"/>
      <c r="M10" s="52" t="s">
        <v>62</v>
      </c>
      <c r="N10" s="63"/>
      <c r="O10" s="63"/>
      <c r="P10" s="65" t="s">
        <v>20</v>
      </c>
      <c r="Q10" s="66"/>
      <c r="R10" s="68" t="s">
        <v>63</v>
      </c>
      <c r="S10" s="69"/>
      <c r="T10" s="70" t="s">
        <v>64</v>
      </c>
      <c r="U10" s="71"/>
      <c r="V10" s="65" t="s">
        <v>23</v>
      </c>
      <c r="W10" s="66"/>
      <c r="X10" s="70" t="s">
        <v>36</v>
      </c>
      <c r="Y10" s="71"/>
      <c r="Z10" s="146" t="s">
        <v>65</v>
      </c>
      <c r="AA10" s="147"/>
      <c r="AB10" s="55"/>
      <c r="AC10" s="57"/>
      <c r="AD10" s="62"/>
      <c r="AE10" s="62"/>
      <c r="AF10" s="62"/>
      <c r="AG10" s="56"/>
      <c r="AH10" s="56"/>
      <c r="AI10" s="56"/>
      <c r="AJ10" s="56"/>
      <c r="AK10" s="57"/>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row>
    <row r="11" spans="1:320" ht="39.75" customHeight="1" thickBot="1" x14ac:dyDescent="0.2">
      <c r="A11" s="65" t="s">
        <v>25</v>
      </c>
      <c r="B11" s="66"/>
      <c r="C11" s="65" t="s">
        <v>26</v>
      </c>
      <c r="D11" s="66"/>
      <c r="E11" s="58" t="s">
        <v>27</v>
      </c>
      <c r="F11" s="58"/>
      <c r="G11" s="58"/>
      <c r="H11" s="58"/>
      <c r="I11" s="58"/>
      <c r="J11" s="58"/>
      <c r="K11" s="58"/>
      <c r="L11" s="58"/>
      <c r="M11" s="64"/>
      <c r="N11" s="49"/>
      <c r="O11" s="49"/>
      <c r="P11" s="64"/>
      <c r="Q11" s="67"/>
      <c r="R11" s="278" t="s">
        <v>103</v>
      </c>
      <c r="S11" s="279" t="s">
        <v>104</v>
      </c>
      <c r="T11" s="15" t="s">
        <v>39</v>
      </c>
      <c r="U11" s="16" t="s">
        <v>66</v>
      </c>
      <c r="V11" s="64"/>
      <c r="W11" s="67"/>
      <c r="X11" s="52" t="s">
        <v>67</v>
      </c>
      <c r="Y11" s="54"/>
      <c r="Z11" s="17" t="s">
        <v>68</v>
      </c>
      <c r="AA11" s="18" t="s">
        <v>69</v>
      </c>
      <c r="AB11" s="55"/>
      <c r="AC11" s="57"/>
      <c r="AD11" s="131" t="s">
        <v>44</v>
      </c>
      <c r="AE11" s="132"/>
      <c r="AF11" s="19" t="s">
        <v>38</v>
      </c>
      <c r="AG11" s="56"/>
      <c r="AH11" s="56"/>
      <c r="AI11" s="56"/>
      <c r="AJ11" s="56"/>
      <c r="AK11" s="57"/>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row>
    <row r="12" spans="1:320" ht="33.75" customHeight="1" x14ac:dyDescent="0.15">
      <c r="A12" s="133" t="s">
        <v>70</v>
      </c>
      <c r="B12" s="134"/>
      <c r="C12" s="135"/>
      <c r="D12" s="136"/>
      <c r="E12" s="135"/>
      <c r="F12" s="136"/>
      <c r="G12" s="20"/>
      <c r="H12" s="137"/>
      <c r="I12" s="138"/>
      <c r="J12" s="135"/>
      <c r="K12" s="139"/>
      <c r="L12" s="136"/>
      <c r="M12" s="140"/>
      <c r="N12" s="141"/>
      <c r="O12" s="141"/>
      <c r="P12" s="142"/>
      <c r="Q12" s="143"/>
      <c r="R12" s="21" t="s">
        <v>71</v>
      </c>
      <c r="S12" s="22" t="s">
        <v>71</v>
      </c>
      <c r="T12" s="21" t="s">
        <v>71</v>
      </c>
      <c r="U12" s="22" t="s">
        <v>71</v>
      </c>
      <c r="V12" s="135"/>
      <c r="W12" s="136"/>
      <c r="X12" s="144"/>
      <c r="Y12" s="145"/>
      <c r="Z12" s="23" t="s">
        <v>71</v>
      </c>
      <c r="AA12" s="24" t="s">
        <v>71</v>
      </c>
      <c r="AB12" s="114"/>
      <c r="AC12" s="115"/>
      <c r="AD12" s="116" t="s">
        <v>71</v>
      </c>
      <c r="AE12" s="117"/>
      <c r="AF12" s="25" t="s">
        <v>71</v>
      </c>
      <c r="AG12" s="118"/>
      <c r="AH12" s="118"/>
      <c r="AI12" s="118"/>
      <c r="AJ12" s="118"/>
      <c r="AK12" s="119"/>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row>
    <row r="13" spans="1:320" ht="33.75" customHeight="1" x14ac:dyDescent="0.15">
      <c r="A13" s="120" t="s">
        <v>70</v>
      </c>
      <c r="B13" s="121"/>
      <c r="C13" s="122"/>
      <c r="D13" s="123"/>
      <c r="E13" s="122"/>
      <c r="F13" s="123"/>
      <c r="G13" s="26"/>
      <c r="H13" s="124"/>
      <c r="I13" s="125"/>
      <c r="J13" s="122"/>
      <c r="K13" s="126"/>
      <c r="L13" s="123"/>
      <c r="M13" s="127"/>
      <c r="N13" s="128"/>
      <c r="O13" s="128"/>
      <c r="P13" s="129"/>
      <c r="Q13" s="130"/>
      <c r="R13" s="27" t="s">
        <v>71</v>
      </c>
      <c r="S13" s="28" t="s">
        <v>71</v>
      </c>
      <c r="T13" s="27" t="s">
        <v>71</v>
      </c>
      <c r="U13" s="28" t="s">
        <v>71</v>
      </c>
      <c r="V13" s="122"/>
      <c r="W13" s="123"/>
      <c r="X13" s="150"/>
      <c r="Y13" s="151"/>
      <c r="Z13" s="29" t="s">
        <v>71</v>
      </c>
      <c r="AA13" s="30" t="s">
        <v>71</v>
      </c>
      <c r="AB13" s="152"/>
      <c r="AC13" s="153"/>
      <c r="AD13" s="154" t="s">
        <v>71</v>
      </c>
      <c r="AE13" s="155"/>
      <c r="AF13" s="31" t="s">
        <v>71</v>
      </c>
      <c r="AG13" s="148"/>
      <c r="AH13" s="148"/>
      <c r="AI13" s="148"/>
      <c r="AJ13" s="148"/>
      <c r="AK13" s="149"/>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row>
    <row r="14" spans="1:320" ht="33.75" customHeight="1" x14ac:dyDescent="0.15">
      <c r="A14" s="120" t="s">
        <v>70</v>
      </c>
      <c r="B14" s="121"/>
      <c r="C14" s="122"/>
      <c r="D14" s="123"/>
      <c r="E14" s="122"/>
      <c r="F14" s="123"/>
      <c r="G14" s="26"/>
      <c r="H14" s="124"/>
      <c r="I14" s="125"/>
      <c r="J14" s="122"/>
      <c r="K14" s="126"/>
      <c r="L14" s="123"/>
      <c r="M14" s="127"/>
      <c r="N14" s="128"/>
      <c r="O14" s="128"/>
      <c r="P14" s="129"/>
      <c r="Q14" s="130"/>
      <c r="R14" s="27" t="s">
        <v>71</v>
      </c>
      <c r="S14" s="28" t="s">
        <v>71</v>
      </c>
      <c r="T14" s="27" t="s">
        <v>71</v>
      </c>
      <c r="U14" s="28" t="s">
        <v>71</v>
      </c>
      <c r="V14" s="122"/>
      <c r="W14" s="123"/>
      <c r="X14" s="150"/>
      <c r="Y14" s="151"/>
      <c r="Z14" s="29" t="s">
        <v>71</v>
      </c>
      <c r="AA14" s="30" t="s">
        <v>71</v>
      </c>
      <c r="AB14" s="152"/>
      <c r="AC14" s="153"/>
      <c r="AD14" s="154" t="s">
        <v>71</v>
      </c>
      <c r="AE14" s="155"/>
      <c r="AF14" s="31" t="s">
        <v>71</v>
      </c>
      <c r="AG14" s="148"/>
      <c r="AH14" s="148"/>
      <c r="AI14" s="148"/>
      <c r="AJ14" s="148"/>
      <c r="AK14" s="149"/>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row>
    <row r="15" spans="1:320" ht="33.75" customHeight="1" x14ac:dyDescent="0.15">
      <c r="A15" s="120" t="s">
        <v>70</v>
      </c>
      <c r="B15" s="121"/>
      <c r="C15" s="122"/>
      <c r="D15" s="123"/>
      <c r="E15" s="122"/>
      <c r="F15" s="123"/>
      <c r="G15" s="26"/>
      <c r="H15" s="124"/>
      <c r="I15" s="125"/>
      <c r="J15" s="122"/>
      <c r="K15" s="126"/>
      <c r="L15" s="123"/>
      <c r="M15" s="127"/>
      <c r="N15" s="128"/>
      <c r="O15" s="128"/>
      <c r="P15" s="129"/>
      <c r="Q15" s="130"/>
      <c r="R15" s="27" t="s">
        <v>71</v>
      </c>
      <c r="S15" s="28" t="s">
        <v>71</v>
      </c>
      <c r="T15" s="27" t="s">
        <v>71</v>
      </c>
      <c r="U15" s="28" t="s">
        <v>71</v>
      </c>
      <c r="V15" s="122"/>
      <c r="W15" s="123"/>
      <c r="X15" s="150"/>
      <c r="Y15" s="151"/>
      <c r="Z15" s="29" t="s">
        <v>71</v>
      </c>
      <c r="AA15" s="30" t="s">
        <v>71</v>
      </c>
      <c r="AB15" s="152"/>
      <c r="AC15" s="153"/>
      <c r="AD15" s="154" t="s">
        <v>71</v>
      </c>
      <c r="AE15" s="155"/>
      <c r="AF15" s="31" t="s">
        <v>71</v>
      </c>
      <c r="AG15" s="148"/>
      <c r="AH15" s="148"/>
      <c r="AI15" s="148"/>
      <c r="AJ15" s="148"/>
      <c r="AK15" s="149"/>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row>
    <row r="16" spans="1:320" ht="33.75" customHeight="1" x14ac:dyDescent="0.15">
      <c r="A16" s="120" t="s">
        <v>70</v>
      </c>
      <c r="B16" s="121"/>
      <c r="C16" s="122"/>
      <c r="D16" s="123"/>
      <c r="E16" s="122"/>
      <c r="F16" s="123"/>
      <c r="G16" s="26"/>
      <c r="H16" s="124"/>
      <c r="I16" s="125"/>
      <c r="J16" s="122"/>
      <c r="K16" s="126"/>
      <c r="L16" s="123"/>
      <c r="M16" s="127"/>
      <c r="N16" s="128"/>
      <c r="O16" s="128"/>
      <c r="P16" s="129"/>
      <c r="Q16" s="130"/>
      <c r="R16" s="27" t="s">
        <v>71</v>
      </c>
      <c r="S16" s="28" t="s">
        <v>71</v>
      </c>
      <c r="T16" s="27" t="s">
        <v>71</v>
      </c>
      <c r="U16" s="28" t="s">
        <v>71</v>
      </c>
      <c r="V16" s="122"/>
      <c r="W16" s="123"/>
      <c r="X16" s="150"/>
      <c r="Y16" s="151"/>
      <c r="Z16" s="29" t="s">
        <v>71</v>
      </c>
      <c r="AA16" s="30" t="s">
        <v>71</v>
      </c>
      <c r="AB16" s="152"/>
      <c r="AC16" s="153"/>
      <c r="AD16" s="154" t="s">
        <v>71</v>
      </c>
      <c r="AE16" s="155"/>
      <c r="AF16" s="31" t="s">
        <v>71</v>
      </c>
      <c r="AG16" s="148"/>
      <c r="AH16" s="148"/>
      <c r="AI16" s="148"/>
      <c r="AJ16" s="148"/>
      <c r="AK16" s="149"/>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row>
    <row r="17" spans="1:320" ht="33.75" customHeight="1" x14ac:dyDescent="0.15">
      <c r="A17" s="120" t="s">
        <v>70</v>
      </c>
      <c r="B17" s="121"/>
      <c r="C17" s="122"/>
      <c r="D17" s="123"/>
      <c r="E17" s="122"/>
      <c r="F17" s="123"/>
      <c r="G17" s="26"/>
      <c r="H17" s="124"/>
      <c r="I17" s="125"/>
      <c r="J17" s="122"/>
      <c r="K17" s="126"/>
      <c r="L17" s="123"/>
      <c r="M17" s="127"/>
      <c r="N17" s="128"/>
      <c r="O17" s="128"/>
      <c r="P17" s="129"/>
      <c r="Q17" s="130"/>
      <c r="R17" s="27" t="s">
        <v>71</v>
      </c>
      <c r="S17" s="28" t="s">
        <v>71</v>
      </c>
      <c r="T17" s="27" t="s">
        <v>71</v>
      </c>
      <c r="U17" s="28" t="s">
        <v>71</v>
      </c>
      <c r="V17" s="122"/>
      <c r="W17" s="123"/>
      <c r="X17" s="150"/>
      <c r="Y17" s="151"/>
      <c r="Z17" s="29" t="s">
        <v>71</v>
      </c>
      <c r="AA17" s="30" t="s">
        <v>71</v>
      </c>
      <c r="AB17" s="152"/>
      <c r="AC17" s="153"/>
      <c r="AD17" s="154" t="s">
        <v>71</v>
      </c>
      <c r="AE17" s="155"/>
      <c r="AF17" s="31" t="s">
        <v>71</v>
      </c>
      <c r="AG17" s="148"/>
      <c r="AH17" s="148"/>
      <c r="AI17" s="148"/>
      <c r="AJ17" s="148"/>
      <c r="AK17" s="149"/>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row>
    <row r="18" spans="1:320" ht="33.75" customHeight="1" thickBot="1" x14ac:dyDescent="0.2">
      <c r="A18" s="162" t="s">
        <v>70</v>
      </c>
      <c r="B18" s="163"/>
      <c r="C18" s="164"/>
      <c r="D18" s="165"/>
      <c r="E18" s="164"/>
      <c r="F18" s="165"/>
      <c r="G18" s="32"/>
      <c r="H18" s="166"/>
      <c r="I18" s="167"/>
      <c r="J18" s="164"/>
      <c r="K18" s="168"/>
      <c r="L18" s="165"/>
      <c r="M18" s="169"/>
      <c r="N18" s="170"/>
      <c r="O18" s="170"/>
      <c r="P18" s="171"/>
      <c r="Q18" s="172"/>
      <c r="R18" s="33" t="s">
        <v>71</v>
      </c>
      <c r="S18" s="34" t="s">
        <v>71</v>
      </c>
      <c r="T18" s="33" t="s">
        <v>71</v>
      </c>
      <c r="U18" s="34" t="s">
        <v>71</v>
      </c>
      <c r="V18" s="164"/>
      <c r="W18" s="165"/>
      <c r="X18" s="173"/>
      <c r="Y18" s="174"/>
      <c r="Z18" s="35" t="s">
        <v>71</v>
      </c>
      <c r="AA18" s="36" t="s">
        <v>71</v>
      </c>
      <c r="AB18" s="156"/>
      <c r="AC18" s="157"/>
      <c r="AD18" s="158" t="s">
        <v>71</v>
      </c>
      <c r="AE18" s="159"/>
      <c r="AF18" s="37" t="s">
        <v>71</v>
      </c>
      <c r="AG18" s="160"/>
      <c r="AH18" s="160"/>
      <c r="AI18" s="160"/>
      <c r="AJ18" s="160"/>
      <c r="AK18" s="16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row>
    <row r="19" spans="1:320" ht="21.75" customHeight="1" x14ac:dyDescent="0.15">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row>
    <row r="20" spans="1:320" ht="21" customHeight="1" x14ac:dyDescent="0.15">
      <c r="A20" s="50" t="s">
        <v>72</v>
      </c>
      <c r="B20" s="50"/>
      <c r="C20" s="50"/>
      <c r="D20" s="50"/>
      <c r="E20" s="50"/>
      <c r="F20" s="50"/>
      <c r="G20" s="50"/>
      <c r="H20" s="50"/>
      <c r="I20" s="50"/>
      <c r="J20" s="50"/>
      <c r="K20" s="50"/>
      <c r="L20" s="50"/>
      <c r="M20" s="50"/>
      <c r="N20" s="50"/>
      <c r="O20" s="50"/>
      <c r="P20" s="50"/>
      <c r="Q20" s="12"/>
      <c r="R20" s="12"/>
      <c r="S20" s="12"/>
      <c r="T20" s="12"/>
      <c r="U20" s="12"/>
      <c r="V20" s="12"/>
      <c r="W20" s="12"/>
      <c r="X20" s="12"/>
      <c r="Y20" s="12"/>
      <c r="Z20" s="12"/>
      <c r="AA20" s="12"/>
      <c r="AB20" s="12"/>
      <c r="AC20" s="12"/>
      <c r="AD20" s="12"/>
      <c r="AE20" s="12"/>
      <c r="AF20" s="12"/>
      <c r="AG20" s="12"/>
      <c r="AH20" s="12"/>
      <c r="AI20" s="12"/>
      <c r="AJ20" s="12"/>
      <c r="AK20" s="12"/>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row>
    <row r="21" spans="1:320" ht="21" customHeight="1" x14ac:dyDescent="0.15">
      <c r="A21" s="50" t="s">
        <v>5</v>
      </c>
      <c r="B21" s="50"/>
      <c r="C21" s="50"/>
      <c r="D21" s="50"/>
      <c r="E21" s="50"/>
      <c r="F21" s="50"/>
      <c r="G21" s="50" t="s">
        <v>4</v>
      </c>
      <c r="H21" s="50"/>
      <c r="I21" s="50"/>
      <c r="J21" s="50"/>
      <c r="K21" s="50" t="s">
        <v>73</v>
      </c>
      <c r="L21" s="50"/>
      <c r="M21" s="50" t="s">
        <v>74</v>
      </c>
      <c r="N21" s="50"/>
      <c r="O21" s="50" t="s">
        <v>14</v>
      </c>
      <c r="P21" s="50"/>
      <c r="Q21" s="12"/>
      <c r="R21" s="12"/>
      <c r="S21" s="12"/>
      <c r="T21" s="12"/>
      <c r="U21" s="12"/>
      <c r="V21" s="12"/>
      <c r="W21" s="12"/>
      <c r="X21" s="12"/>
      <c r="Y21" s="12"/>
      <c r="Z21" s="12"/>
      <c r="AA21" s="12"/>
      <c r="AB21" s="12"/>
      <c r="AC21" s="12"/>
      <c r="AD21" s="12"/>
      <c r="AE21" s="12"/>
      <c r="AF21" s="12"/>
      <c r="AG21" s="12"/>
      <c r="AH21" s="12"/>
      <c r="AI21" s="12"/>
      <c r="AJ21" s="12"/>
      <c r="AK21" s="12"/>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row>
    <row r="22" spans="1:320" ht="18" customHeight="1" x14ac:dyDescent="0.15">
      <c r="A22" s="50"/>
      <c r="B22" s="50"/>
      <c r="C22" s="50"/>
      <c r="D22" s="50"/>
      <c r="E22" s="50"/>
      <c r="F22" s="50"/>
      <c r="G22" s="50"/>
      <c r="H22" s="50"/>
      <c r="I22" s="50"/>
      <c r="J22" s="50"/>
      <c r="K22" s="50"/>
      <c r="L22" s="50"/>
      <c r="M22" s="175" t="s">
        <v>56</v>
      </c>
      <c r="N22" s="175"/>
      <c r="O22" s="50"/>
      <c r="P22" s="50"/>
      <c r="Q22" s="12"/>
      <c r="R22" s="12"/>
      <c r="S22" s="12"/>
      <c r="T22" s="12"/>
      <c r="U22" s="12"/>
      <c r="V22" s="12"/>
      <c r="W22" s="12"/>
      <c r="X22" s="12"/>
      <c r="Y22" s="12"/>
      <c r="Z22" s="12"/>
      <c r="AA22" s="12"/>
      <c r="AB22" s="12"/>
      <c r="AC22" s="12"/>
      <c r="AD22" s="12"/>
      <c r="AE22" s="12"/>
      <c r="AF22" s="12"/>
      <c r="AG22" s="12"/>
      <c r="AH22" s="12"/>
      <c r="AI22" s="12"/>
      <c r="AJ22" s="12"/>
      <c r="AK22" s="12"/>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row>
    <row r="23" spans="1:320" ht="18" customHeight="1" x14ac:dyDescent="0.15">
      <c r="A23" s="50"/>
      <c r="B23" s="50"/>
      <c r="C23" s="50"/>
      <c r="D23" s="50"/>
      <c r="E23" s="50"/>
      <c r="F23" s="50"/>
      <c r="G23" s="50"/>
      <c r="H23" s="50"/>
      <c r="I23" s="50"/>
      <c r="J23" s="50"/>
      <c r="K23" s="50"/>
      <c r="L23" s="50"/>
      <c r="M23" s="175"/>
      <c r="N23" s="175"/>
      <c r="O23" s="50"/>
      <c r="P23" s="50"/>
      <c r="Q23" s="12"/>
      <c r="R23" s="12"/>
      <c r="S23" s="12"/>
      <c r="T23" s="12"/>
      <c r="U23" s="12"/>
      <c r="V23" s="12"/>
      <c r="W23" s="12"/>
      <c r="X23" s="12"/>
      <c r="Y23" s="12"/>
      <c r="Z23" s="12"/>
      <c r="AA23" s="12"/>
      <c r="AB23" s="12"/>
      <c r="AC23" s="12"/>
      <c r="AD23" s="12"/>
      <c r="AE23" s="12"/>
      <c r="AF23" s="12"/>
      <c r="AG23" s="12"/>
      <c r="AH23" s="12"/>
      <c r="AI23" s="12"/>
      <c r="AJ23" s="12"/>
      <c r="AK23" s="12"/>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row>
    <row r="24" spans="1:320" ht="18" customHeight="1" x14ac:dyDescent="0.15">
      <c r="A24" s="50"/>
      <c r="B24" s="50"/>
      <c r="C24" s="50"/>
      <c r="D24" s="50"/>
      <c r="E24" s="50"/>
      <c r="F24" s="50"/>
      <c r="G24" s="50"/>
      <c r="H24" s="50"/>
      <c r="I24" s="50"/>
      <c r="J24" s="50"/>
      <c r="K24" s="50"/>
      <c r="L24" s="50"/>
      <c r="M24" s="175" t="s">
        <v>56</v>
      </c>
      <c r="N24" s="175"/>
      <c r="O24" s="50"/>
      <c r="P24" s="50"/>
      <c r="Q24" s="12"/>
      <c r="R24" s="12"/>
      <c r="S24" s="12"/>
      <c r="T24" s="12"/>
      <c r="U24" s="12"/>
      <c r="V24" s="12"/>
      <c r="W24" s="12"/>
      <c r="X24" s="12"/>
      <c r="Y24" s="12"/>
      <c r="Z24" s="12"/>
      <c r="AA24" s="12"/>
      <c r="AB24" s="12"/>
      <c r="AC24" s="12"/>
      <c r="AD24" s="12"/>
      <c r="AE24" s="12"/>
      <c r="AF24" s="12"/>
      <c r="AG24" s="12"/>
      <c r="AH24" s="12"/>
      <c r="AI24" s="12"/>
      <c r="AJ24" s="12"/>
      <c r="AK24" s="12"/>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row>
    <row r="25" spans="1:320" ht="18" customHeight="1" x14ac:dyDescent="0.15">
      <c r="A25" s="50"/>
      <c r="B25" s="50"/>
      <c r="C25" s="50"/>
      <c r="D25" s="50"/>
      <c r="E25" s="50"/>
      <c r="F25" s="50"/>
      <c r="G25" s="50"/>
      <c r="H25" s="50"/>
      <c r="I25" s="50"/>
      <c r="J25" s="50"/>
      <c r="K25" s="50"/>
      <c r="L25" s="50"/>
      <c r="M25" s="175"/>
      <c r="N25" s="175"/>
      <c r="O25" s="50"/>
      <c r="P25" s="50"/>
      <c r="Q25" s="12"/>
      <c r="R25" s="12"/>
      <c r="S25" s="12"/>
      <c r="T25" s="12"/>
      <c r="U25" s="12"/>
      <c r="V25" s="12"/>
      <c r="W25" s="12"/>
      <c r="X25" s="12"/>
      <c r="Y25" s="12"/>
      <c r="Z25" s="12"/>
      <c r="AA25" s="12"/>
      <c r="AB25" s="12"/>
      <c r="AC25" s="12"/>
      <c r="AD25" s="12"/>
      <c r="AE25" s="12"/>
      <c r="AF25" s="12"/>
      <c r="AG25" s="12"/>
      <c r="AH25" s="12"/>
      <c r="AI25" s="12"/>
      <c r="AJ25" s="12"/>
      <c r="AK25" s="12"/>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row>
    <row r="26" spans="1:320" ht="18" customHeight="1" x14ac:dyDescent="0.15">
      <c r="A26" s="50"/>
      <c r="B26" s="50"/>
      <c r="C26" s="50"/>
      <c r="D26" s="50"/>
      <c r="E26" s="50"/>
      <c r="F26" s="50"/>
      <c r="G26" s="50"/>
      <c r="H26" s="50"/>
      <c r="I26" s="50"/>
      <c r="J26" s="50"/>
      <c r="K26" s="50"/>
      <c r="L26" s="50"/>
      <c r="M26" s="175" t="s">
        <v>56</v>
      </c>
      <c r="N26" s="175"/>
      <c r="O26" s="50"/>
      <c r="P26" s="50"/>
      <c r="Q26" s="12"/>
      <c r="R26" s="12"/>
      <c r="S26" s="12"/>
      <c r="T26" s="12"/>
      <c r="U26" s="12"/>
      <c r="V26" s="12"/>
      <c r="W26" s="12"/>
      <c r="X26" s="12"/>
      <c r="Y26" s="12"/>
      <c r="Z26" s="12"/>
      <c r="AA26" s="12"/>
      <c r="AB26" s="12"/>
      <c r="AC26" s="12"/>
      <c r="AD26" s="12"/>
      <c r="AE26" s="12"/>
      <c r="AF26" s="12"/>
      <c r="AG26" s="12"/>
      <c r="AH26" s="12"/>
      <c r="AI26" s="12"/>
      <c r="AJ26" s="12"/>
      <c r="AK26" s="12"/>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row>
    <row r="27" spans="1:320" ht="18" customHeight="1" x14ac:dyDescent="0.15">
      <c r="A27" s="50"/>
      <c r="B27" s="50"/>
      <c r="C27" s="50"/>
      <c r="D27" s="50"/>
      <c r="E27" s="50"/>
      <c r="F27" s="50"/>
      <c r="G27" s="50"/>
      <c r="H27" s="50"/>
      <c r="I27" s="50"/>
      <c r="J27" s="50"/>
      <c r="K27" s="50"/>
      <c r="L27" s="50"/>
      <c r="M27" s="175"/>
      <c r="N27" s="175"/>
      <c r="O27" s="50"/>
      <c r="P27" s="50"/>
      <c r="Q27" s="12"/>
      <c r="S27" s="38"/>
      <c r="T27" s="12"/>
      <c r="U27" s="12"/>
      <c r="V27" s="12"/>
      <c r="W27" s="12"/>
      <c r="X27" s="12"/>
      <c r="Y27" s="12"/>
      <c r="Z27" s="12"/>
      <c r="AA27" s="12"/>
      <c r="AB27" s="12"/>
      <c r="AC27" s="12"/>
      <c r="AD27" s="12"/>
      <c r="AE27" s="12"/>
      <c r="AF27" s="12"/>
      <c r="AG27" s="12"/>
      <c r="AH27" s="12"/>
      <c r="AI27" s="12"/>
      <c r="AJ27" s="12"/>
      <c r="AK27" s="12"/>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row>
    <row r="28" spans="1:320" ht="18" customHeight="1" x14ac:dyDescent="0.15">
      <c r="A28" s="65"/>
      <c r="B28" s="63"/>
      <c r="C28" s="63"/>
      <c r="D28" s="63"/>
      <c r="E28" s="63"/>
      <c r="F28" s="66"/>
      <c r="G28" s="65"/>
      <c r="H28" s="63"/>
      <c r="I28" s="63"/>
      <c r="J28" s="66"/>
      <c r="K28" s="65"/>
      <c r="L28" s="66"/>
      <c r="M28" s="175" t="s">
        <v>56</v>
      </c>
      <c r="N28" s="175"/>
      <c r="O28" s="50"/>
      <c r="P28" s="50"/>
      <c r="Q28" s="12"/>
      <c r="T28" s="12"/>
      <c r="U28" s="12"/>
      <c r="V28" s="12"/>
      <c r="W28" s="12"/>
      <c r="X28" s="12"/>
      <c r="Y28" s="12"/>
      <c r="Z28" s="12"/>
      <c r="AA28" s="12"/>
      <c r="AB28" s="12"/>
      <c r="AC28" s="12"/>
      <c r="AD28" s="12"/>
      <c r="AE28" s="12"/>
      <c r="AF28" s="12"/>
      <c r="AG28" s="12"/>
      <c r="AH28" s="12"/>
      <c r="AI28" s="12"/>
      <c r="AJ28" s="12"/>
      <c r="AK28" s="12"/>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row>
    <row r="29" spans="1:320" ht="18" customHeight="1" x14ac:dyDescent="0.15">
      <c r="A29" s="176"/>
      <c r="B29" s="177"/>
      <c r="C29" s="177"/>
      <c r="D29" s="177"/>
      <c r="E29" s="177"/>
      <c r="F29" s="178"/>
      <c r="G29" s="176"/>
      <c r="H29" s="177"/>
      <c r="I29" s="177"/>
      <c r="J29" s="178"/>
      <c r="K29" s="176"/>
      <c r="L29" s="178"/>
      <c r="M29" s="175"/>
      <c r="N29" s="175"/>
      <c r="O29" s="50"/>
      <c r="P29" s="50"/>
      <c r="Q29" s="12"/>
      <c r="R29" s="39"/>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row>
    <row r="30" spans="1:320" ht="18" customHeight="1" x14ac:dyDescent="0.15">
      <c r="A30" s="65"/>
      <c r="B30" s="63"/>
      <c r="C30" s="63"/>
      <c r="D30" s="63"/>
      <c r="E30" s="63"/>
      <c r="F30" s="66"/>
      <c r="G30" s="65"/>
      <c r="H30" s="63"/>
      <c r="I30" s="63"/>
      <c r="J30" s="66"/>
      <c r="K30" s="65"/>
      <c r="L30" s="66"/>
      <c r="M30" s="175" t="s">
        <v>56</v>
      </c>
      <c r="N30" s="175"/>
      <c r="O30" s="50"/>
      <c r="P30" s="50"/>
      <c r="Q30" s="3"/>
      <c r="R30" s="49"/>
      <c r="S30" s="4"/>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row>
    <row r="31" spans="1:320" ht="18" customHeight="1" x14ac:dyDescent="0.15">
      <c r="A31" s="176"/>
      <c r="B31" s="177"/>
      <c r="C31" s="177"/>
      <c r="D31" s="177"/>
      <c r="E31" s="177"/>
      <c r="F31" s="178"/>
      <c r="G31" s="176"/>
      <c r="H31" s="177"/>
      <c r="I31" s="177"/>
      <c r="J31" s="178"/>
      <c r="K31" s="176"/>
      <c r="L31" s="178"/>
      <c r="M31" s="175"/>
      <c r="N31" s="175"/>
      <c r="O31" s="50"/>
      <c r="P31" s="50"/>
      <c r="Q31" s="3"/>
      <c r="R31" s="49"/>
      <c r="S31" s="5"/>
      <c r="T31" s="3"/>
      <c r="U31" s="3"/>
      <c r="V31" s="3"/>
      <c r="W31" s="3"/>
      <c r="X31" s="3"/>
      <c r="Y31" s="3"/>
      <c r="Z31" s="3"/>
      <c r="AA31" s="3"/>
      <c r="AB31" s="3"/>
      <c r="AC31" s="3"/>
      <c r="AD31" s="3"/>
      <c r="AE31" s="12"/>
      <c r="AF31" s="12"/>
      <c r="AG31" s="3"/>
      <c r="AH31" s="3"/>
      <c r="AI31" s="3"/>
      <c r="AJ31" s="3"/>
      <c r="AK31" s="3"/>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row>
    <row r="32" spans="1:320" ht="21" customHeight="1" x14ac:dyDescent="0.1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12"/>
      <c r="AF32" s="12"/>
      <c r="AG32" s="3"/>
      <c r="AH32" s="3"/>
      <c r="AI32" s="3"/>
      <c r="AJ32" s="3"/>
      <c r="AK32" s="3"/>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row>
    <row r="33" spans="1:320" ht="21.9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12"/>
      <c r="AF33" s="12"/>
      <c r="AG33" s="3"/>
      <c r="AH33" s="3"/>
      <c r="AI33" s="3"/>
      <c r="AJ33" s="3"/>
      <c r="AK33" s="3"/>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row>
    <row r="34" spans="1:320" x14ac:dyDescent="0.1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12"/>
      <c r="AF34" s="12"/>
      <c r="AG34" s="3"/>
      <c r="AH34" s="3"/>
      <c r="AI34" s="3"/>
      <c r="AJ34" s="3"/>
      <c r="AK34" s="3"/>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row>
    <row r="35" spans="1:320"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12"/>
      <c r="AF35" s="12"/>
      <c r="AG35" s="3"/>
      <c r="AH35" s="3"/>
      <c r="AI35" s="3"/>
      <c r="AJ35" s="3"/>
      <c r="AK35" s="3"/>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row>
    <row r="36" spans="1:320" x14ac:dyDescent="0.1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12"/>
      <c r="AF36" s="12"/>
      <c r="AG36" s="3"/>
      <c r="AH36" s="3"/>
      <c r="AI36" s="3"/>
      <c r="AJ36" s="3"/>
      <c r="AK36" s="3"/>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row>
    <row r="37" spans="1:320"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12"/>
      <c r="AF37" s="12"/>
      <c r="AG37" s="3"/>
      <c r="AH37" s="3"/>
      <c r="AI37" s="3"/>
      <c r="AJ37" s="3"/>
      <c r="AK37" s="3"/>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row>
    <row r="38" spans="1:320" x14ac:dyDescent="0.1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12"/>
      <c r="AF38" s="12"/>
      <c r="AG38" s="3"/>
      <c r="AH38" s="3"/>
      <c r="AI38" s="3"/>
      <c r="AJ38" s="3"/>
      <c r="AK38" s="3"/>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row>
    <row r="39" spans="1:320"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12"/>
      <c r="AF39" s="12"/>
      <c r="AG39" s="3"/>
      <c r="AH39" s="3"/>
      <c r="AI39" s="3"/>
      <c r="AJ39" s="3"/>
      <c r="AK39" s="3"/>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row>
    <row r="40" spans="1:320"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12"/>
      <c r="AF40" s="12"/>
      <c r="AG40" s="3"/>
      <c r="AH40" s="3"/>
      <c r="AI40" s="3"/>
      <c r="AJ40" s="3"/>
      <c r="AK40" s="3"/>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row>
    <row r="41" spans="1:320"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12"/>
      <c r="AF41" s="12"/>
      <c r="AG41" s="3"/>
      <c r="AH41" s="3"/>
      <c r="AI41" s="3"/>
      <c r="AJ41" s="3"/>
      <c r="AK41" s="3"/>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row>
    <row r="42" spans="1:320" x14ac:dyDescent="0.1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12"/>
      <c r="AF42" s="12"/>
      <c r="AG42" s="3"/>
      <c r="AH42" s="3"/>
      <c r="AI42" s="3"/>
      <c r="AJ42" s="3"/>
      <c r="AK42" s="3"/>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row>
    <row r="43" spans="1:320"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12"/>
      <c r="AF43" s="12"/>
      <c r="AG43" s="3"/>
      <c r="AH43" s="3"/>
      <c r="AI43" s="3"/>
      <c r="AJ43" s="3"/>
      <c r="AK43" s="3"/>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row>
    <row r="44" spans="1:320"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12"/>
      <c r="AF44" s="12"/>
      <c r="AG44" s="3"/>
      <c r="AH44" s="3"/>
      <c r="AI44" s="3"/>
      <c r="AJ44" s="3"/>
      <c r="AK44" s="3"/>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row>
    <row r="45" spans="1:320"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12"/>
      <c r="AF45" s="12"/>
      <c r="AG45" s="3"/>
      <c r="AH45" s="3"/>
      <c r="AI45" s="3"/>
      <c r="AJ45" s="3"/>
      <c r="AK45" s="3"/>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row>
    <row r="46" spans="1:320"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12"/>
      <c r="AF46" s="12"/>
      <c r="AG46" s="3"/>
      <c r="AH46" s="3"/>
      <c r="AI46" s="3"/>
      <c r="AJ46" s="3"/>
      <c r="AK46" s="3"/>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row>
    <row r="47" spans="1:320"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12"/>
      <c r="AF47" s="12"/>
      <c r="AG47" s="3"/>
      <c r="AH47" s="3"/>
      <c r="AI47" s="3"/>
      <c r="AJ47" s="3"/>
      <c r="AK47" s="3"/>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row>
    <row r="48" spans="1:320"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12"/>
      <c r="AF48" s="12"/>
      <c r="AG48" s="3"/>
      <c r="AH48" s="3"/>
      <c r="AI48" s="3"/>
      <c r="AJ48" s="3"/>
      <c r="AK48" s="3"/>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row>
    <row r="49" spans="1:320"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12"/>
      <c r="AF49" s="12"/>
      <c r="AG49" s="3"/>
      <c r="AH49" s="3"/>
      <c r="AI49" s="3"/>
      <c r="AJ49" s="3"/>
      <c r="AK49" s="3"/>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row>
    <row r="50" spans="1:320"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12"/>
      <c r="AF50" s="12"/>
      <c r="AG50" s="3"/>
      <c r="AH50" s="3"/>
      <c r="AI50" s="3"/>
      <c r="AJ50" s="3"/>
      <c r="AK50" s="3"/>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row>
    <row r="51" spans="1:320"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12"/>
      <c r="AF51" s="12"/>
      <c r="AG51" s="3"/>
      <c r="AH51" s="3"/>
      <c r="AI51" s="3"/>
      <c r="AJ51" s="3"/>
      <c r="AK51" s="3"/>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row>
    <row r="52" spans="1:320"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12"/>
      <c r="AF52" s="12"/>
      <c r="AG52" s="3"/>
      <c r="AH52" s="3"/>
      <c r="AI52" s="3"/>
      <c r="AJ52" s="3"/>
      <c r="AK52" s="3"/>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row>
    <row r="53" spans="1:320"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12"/>
      <c r="AF53" s="12"/>
      <c r="AG53" s="3"/>
      <c r="AH53" s="3"/>
      <c r="AI53" s="3"/>
      <c r="AJ53" s="3"/>
      <c r="AK53" s="3"/>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row>
    <row r="54" spans="1:320"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12"/>
      <c r="AF54" s="12"/>
      <c r="AG54" s="3"/>
      <c r="AH54" s="3"/>
      <c r="AI54" s="3"/>
      <c r="AJ54" s="3"/>
      <c r="AK54" s="3"/>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row>
    <row r="55" spans="1:320"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12"/>
      <c r="AF55" s="12"/>
      <c r="AG55" s="3"/>
      <c r="AH55" s="3"/>
      <c r="AI55" s="3"/>
      <c r="AJ55" s="3"/>
      <c r="AK55" s="3"/>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row>
    <row r="56" spans="1:320" x14ac:dyDescent="0.1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12"/>
      <c r="AF56" s="12"/>
      <c r="AG56" s="3"/>
      <c r="AH56" s="3"/>
      <c r="AI56" s="3"/>
      <c r="AJ56" s="3"/>
      <c r="AK56" s="3"/>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row>
    <row r="57" spans="1:320"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12"/>
      <c r="AF57" s="12"/>
      <c r="AG57" s="3"/>
      <c r="AH57" s="3"/>
      <c r="AI57" s="3"/>
      <c r="AJ57" s="3"/>
      <c r="AK57" s="3"/>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row>
    <row r="58" spans="1:320" x14ac:dyDescent="0.1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12"/>
      <c r="AF58" s="12"/>
      <c r="AG58" s="3"/>
      <c r="AH58" s="3"/>
      <c r="AI58" s="3"/>
      <c r="AJ58" s="3"/>
      <c r="AK58" s="3"/>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row>
    <row r="59" spans="1:320"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12"/>
      <c r="AF59" s="12"/>
      <c r="AG59" s="3"/>
      <c r="AH59" s="3"/>
      <c r="AI59" s="3"/>
      <c r="AJ59" s="3"/>
      <c r="AK59" s="3"/>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row>
    <row r="60" spans="1:320" x14ac:dyDescent="0.1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12"/>
      <c r="AF60" s="12"/>
      <c r="AG60" s="3"/>
      <c r="AH60" s="3"/>
      <c r="AI60" s="3"/>
      <c r="AJ60" s="3"/>
      <c r="AK60" s="3"/>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row>
    <row r="61" spans="1:320"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12"/>
      <c r="AF61" s="12"/>
      <c r="AG61" s="3"/>
      <c r="AH61" s="3"/>
      <c r="AI61" s="3"/>
      <c r="AJ61" s="3"/>
      <c r="AK61" s="3"/>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row>
    <row r="62" spans="1:320"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12"/>
      <c r="AF62" s="12"/>
      <c r="AG62" s="3"/>
      <c r="AH62" s="3"/>
      <c r="AI62" s="3"/>
      <c r="AJ62" s="3"/>
      <c r="AK62" s="3"/>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row>
    <row r="63" spans="1:320"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12"/>
      <c r="AF63" s="12"/>
      <c r="AG63" s="3"/>
      <c r="AH63" s="3"/>
      <c r="AI63" s="3"/>
      <c r="AJ63" s="3"/>
      <c r="AK63" s="3"/>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row>
    <row r="64" spans="1:320" ht="77.25" customHeight="1"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12"/>
      <c r="AF64" s="12"/>
      <c r="AG64" s="3"/>
      <c r="AH64" s="3"/>
      <c r="AI64" s="3"/>
      <c r="AJ64" s="3"/>
      <c r="AK64" s="3"/>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row>
    <row r="65" spans="1:320" ht="19.5" thickBot="1" x14ac:dyDescent="0.2">
      <c r="A65" s="3"/>
      <c r="B65" s="3" t="s">
        <v>28</v>
      </c>
      <c r="C65" s="3"/>
      <c r="D65" s="3"/>
      <c r="E65" s="3"/>
      <c r="F65" s="3"/>
      <c r="G65" s="3"/>
      <c r="H65" s="3"/>
      <c r="I65" s="3"/>
      <c r="J65" s="3"/>
      <c r="K65" s="3"/>
      <c r="L65" s="3"/>
      <c r="M65" s="3"/>
      <c r="N65" s="3"/>
      <c r="O65" s="3"/>
      <c r="P65" s="3"/>
      <c r="Q65" s="3"/>
      <c r="R65" s="3"/>
      <c r="S65" s="3" t="s">
        <v>29</v>
      </c>
      <c r="T65" s="3"/>
      <c r="U65" s="3"/>
      <c r="V65" s="3"/>
      <c r="W65" s="3"/>
      <c r="X65" s="3"/>
      <c r="Y65" s="3"/>
      <c r="Z65" s="3"/>
      <c r="AA65" s="3"/>
      <c r="AB65" s="3"/>
      <c r="AC65" s="3"/>
      <c r="AD65" s="3"/>
      <c r="AE65" s="12"/>
      <c r="AF65" s="12"/>
      <c r="AG65" s="3"/>
      <c r="AH65" s="3"/>
      <c r="AI65" s="3"/>
      <c r="AJ65" s="3"/>
      <c r="AK65" s="3"/>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row>
    <row r="66" spans="1:320" x14ac:dyDescent="0.15">
      <c r="A66" s="3"/>
      <c r="B66" s="101" t="s">
        <v>30</v>
      </c>
      <c r="C66" s="187"/>
      <c r="D66" s="101" t="s">
        <v>31</v>
      </c>
      <c r="E66" s="102"/>
      <c r="F66" s="102"/>
      <c r="G66" s="102"/>
      <c r="H66" s="187"/>
      <c r="I66" s="101" t="s">
        <v>32</v>
      </c>
      <c r="J66" s="102"/>
      <c r="K66" s="102"/>
      <c r="L66" s="102"/>
      <c r="M66" s="187"/>
      <c r="N66" s="179" t="s">
        <v>14</v>
      </c>
      <c r="O66" s="180"/>
      <c r="P66" s="180"/>
      <c r="Q66" s="181"/>
      <c r="R66" s="3"/>
      <c r="S66" s="179" t="s">
        <v>33</v>
      </c>
      <c r="T66" s="180"/>
      <c r="U66" s="180"/>
      <c r="V66" s="180"/>
      <c r="W66" s="181"/>
      <c r="X66" s="179" t="s">
        <v>34</v>
      </c>
      <c r="Y66" s="180"/>
      <c r="Z66" s="180"/>
      <c r="AA66" s="180"/>
      <c r="AB66" s="180"/>
      <c r="AC66" s="180"/>
      <c r="AD66" s="181"/>
      <c r="AE66" s="179" t="s">
        <v>14</v>
      </c>
      <c r="AF66" s="180"/>
      <c r="AG66" s="180"/>
      <c r="AH66" s="180"/>
      <c r="AI66" s="180"/>
      <c r="AJ66" s="181"/>
      <c r="AK66" s="3"/>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row>
    <row r="67" spans="1:320" x14ac:dyDescent="0.15">
      <c r="A67" s="3"/>
      <c r="B67" s="188"/>
      <c r="C67" s="189"/>
      <c r="D67" s="188"/>
      <c r="E67" s="56"/>
      <c r="F67" s="56"/>
      <c r="G67" s="56"/>
      <c r="H67" s="189"/>
      <c r="I67" s="188"/>
      <c r="J67" s="56"/>
      <c r="K67" s="56"/>
      <c r="L67" s="56"/>
      <c r="M67" s="189"/>
      <c r="N67" s="182"/>
      <c r="O67" s="49"/>
      <c r="P67" s="49"/>
      <c r="Q67" s="183"/>
      <c r="R67" s="3"/>
      <c r="S67" s="182"/>
      <c r="T67" s="49"/>
      <c r="U67" s="49"/>
      <c r="V67" s="49"/>
      <c r="W67" s="183"/>
      <c r="X67" s="182"/>
      <c r="Y67" s="49"/>
      <c r="Z67" s="49"/>
      <c r="AA67" s="49"/>
      <c r="AB67" s="49"/>
      <c r="AC67" s="49"/>
      <c r="AD67" s="183"/>
      <c r="AE67" s="182"/>
      <c r="AF67" s="49"/>
      <c r="AG67" s="49"/>
      <c r="AH67" s="49"/>
      <c r="AI67" s="49"/>
      <c r="AJ67" s="183"/>
      <c r="AK67" s="3"/>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row>
    <row r="68" spans="1:320" ht="19.5" thickBot="1" x14ac:dyDescent="0.2">
      <c r="A68" s="3"/>
      <c r="B68" s="104"/>
      <c r="C68" s="190"/>
      <c r="D68" s="104"/>
      <c r="E68" s="105"/>
      <c r="F68" s="105"/>
      <c r="G68" s="105"/>
      <c r="H68" s="190"/>
      <c r="I68" s="104"/>
      <c r="J68" s="105"/>
      <c r="K68" s="105"/>
      <c r="L68" s="105"/>
      <c r="M68" s="190"/>
      <c r="N68" s="184"/>
      <c r="O68" s="185"/>
      <c r="P68" s="185"/>
      <c r="Q68" s="186"/>
      <c r="R68" s="3"/>
      <c r="S68" s="184"/>
      <c r="T68" s="185"/>
      <c r="U68" s="185"/>
      <c r="V68" s="185"/>
      <c r="W68" s="186"/>
      <c r="X68" s="184"/>
      <c r="Y68" s="185"/>
      <c r="Z68" s="185"/>
      <c r="AA68" s="185"/>
      <c r="AB68" s="185"/>
      <c r="AC68" s="185"/>
      <c r="AD68" s="186"/>
      <c r="AE68" s="184"/>
      <c r="AF68" s="185"/>
      <c r="AG68" s="185"/>
      <c r="AH68" s="185"/>
      <c r="AI68" s="185"/>
      <c r="AJ68" s="186"/>
      <c r="AK68" s="3"/>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row>
    <row r="69" spans="1:320" x14ac:dyDescent="0.15">
      <c r="A69" s="3"/>
      <c r="B69" s="101"/>
      <c r="C69" s="187"/>
      <c r="D69" s="101"/>
      <c r="E69" s="102"/>
      <c r="F69" s="102"/>
      <c r="G69" s="102"/>
      <c r="H69" s="187"/>
      <c r="I69" s="101"/>
      <c r="J69" s="102"/>
      <c r="K69" s="102"/>
      <c r="L69" s="102"/>
      <c r="M69" s="187"/>
      <c r="N69" s="101"/>
      <c r="O69" s="102"/>
      <c r="P69" s="102"/>
      <c r="Q69" s="187"/>
      <c r="R69" s="3"/>
      <c r="S69" s="101"/>
      <c r="T69" s="102"/>
      <c r="U69" s="102"/>
      <c r="V69" s="102"/>
      <c r="W69" s="187"/>
      <c r="X69" s="101"/>
      <c r="Y69" s="102"/>
      <c r="Z69" s="102"/>
      <c r="AA69" s="102"/>
      <c r="AB69" s="102"/>
      <c r="AC69" s="102"/>
      <c r="AD69" s="187"/>
      <c r="AE69" s="101"/>
      <c r="AF69" s="102"/>
      <c r="AG69" s="102"/>
      <c r="AH69" s="102"/>
      <c r="AI69" s="102"/>
      <c r="AJ69" s="187"/>
      <c r="AK69" s="4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row>
    <row r="70" spans="1:320" x14ac:dyDescent="0.15">
      <c r="A70" s="3"/>
      <c r="B70" s="188"/>
      <c r="C70" s="189"/>
      <c r="D70" s="188"/>
      <c r="E70" s="56"/>
      <c r="F70" s="56"/>
      <c r="G70" s="56"/>
      <c r="H70" s="189"/>
      <c r="I70" s="188"/>
      <c r="J70" s="56"/>
      <c r="K70" s="56"/>
      <c r="L70" s="56"/>
      <c r="M70" s="189"/>
      <c r="N70" s="188"/>
      <c r="O70" s="56"/>
      <c r="P70" s="56"/>
      <c r="Q70" s="189"/>
      <c r="R70" s="3"/>
      <c r="S70" s="188"/>
      <c r="T70" s="56"/>
      <c r="U70" s="56"/>
      <c r="V70" s="56"/>
      <c r="W70" s="189"/>
      <c r="X70" s="188"/>
      <c r="Y70" s="56"/>
      <c r="Z70" s="56"/>
      <c r="AA70" s="56"/>
      <c r="AB70" s="56"/>
      <c r="AC70" s="56"/>
      <c r="AD70" s="189"/>
      <c r="AE70" s="188"/>
      <c r="AF70" s="56"/>
      <c r="AG70" s="56"/>
      <c r="AH70" s="56"/>
      <c r="AI70" s="56"/>
      <c r="AJ70" s="189"/>
      <c r="AK70" s="4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row>
    <row r="71" spans="1:320" x14ac:dyDescent="0.15">
      <c r="A71" s="3"/>
      <c r="B71" s="188"/>
      <c r="C71" s="189"/>
      <c r="D71" s="188"/>
      <c r="E71" s="56"/>
      <c r="F71" s="56"/>
      <c r="G71" s="56"/>
      <c r="H71" s="189"/>
      <c r="I71" s="188"/>
      <c r="J71" s="56"/>
      <c r="K71" s="56"/>
      <c r="L71" s="56"/>
      <c r="M71" s="189"/>
      <c r="N71" s="188"/>
      <c r="O71" s="56"/>
      <c r="P71" s="56"/>
      <c r="Q71" s="189"/>
      <c r="R71" s="3"/>
      <c r="S71" s="188"/>
      <c r="T71" s="56"/>
      <c r="U71" s="56"/>
      <c r="V71" s="56"/>
      <c r="W71" s="189"/>
      <c r="X71" s="188"/>
      <c r="Y71" s="56"/>
      <c r="Z71" s="56"/>
      <c r="AA71" s="56"/>
      <c r="AB71" s="56"/>
      <c r="AC71" s="56"/>
      <c r="AD71" s="189"/>
      <c r="AE71" s="188"/>
      <c r="AF71" s="56"/>
      <c r="AG71" s="56"/>
      <c r="AH71" s="56"/>
      <c r="AI71" s="56"/>
      <c r="AJ71" s="189"/>
      <c r="AK71" s="4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row>
    <row r="72" spans="1:320" ht="19.5" thickBot="1" x14ac:dyDescent="0.2">
      <c r="A72" s="3"/>
      <c r="B72" s="104"/>
      <c r="C72" s="190"/>
      <c r="D72" s="104"/>
      <c r="E72" s="105"/>
      <c r="F72" s="105"/>
      <c r="G72" s="105"/>
      <c r="H72" s="190"/>
      <c r="I72" s="104"/>
      <c r="J72" s="105"/>
      <c r="K72" s="105"/>
      <c r="L72" s="105"/>
      <c r="M72" s="190"/>
      <c r="N72" s="104"/>
      <c r="O72" s="105"/>
      <c r="P72" s="105"/>
      <c r="Q72" s="190"/>
      <c r="R72" s="3"/>
      <c r="S72" s="104"/>
      <c r="T72" s="105"/>
      <c r="U72" s="105"/>
      <c r="V72" s="105"/>
      <c r="W72" s="190"/>
      <c r="X72" s="104"/>
      <c r="Y72" s="105"/>
      <c r="Z72" s="105"/>
      <c r="AA72" s="105"/>
      <c r="AB72" s="105"/>
      <c r="AC72" s="105"/>
      <c r="AD72" s="190"/>
      <c r="AE72" s="104"/>
      <c r="AF72" s="105"/>
      <c r="AG72" s="105"/>
      <c r="AH72" s="105"/>
      <c r="AI72" s="105"/>
      <c r="AJ72" s="190"/>
      <c r="AK72" s="4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row>
    <row r="73" spans="1:320" ht="25.5" hidden="1" x14ac:dyDescent="0.15">
      <c r="A73" s="6"/>
      <c r="B73" s="7" t="s">
        <v>35</v>
      </c>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42"/>
      <c r="AF73" s="42"/>
      <c r="AG73" s="6"/>
      <c r="AH73" s="6"/>
      <c r="AI73" s="6"/>
      <c r="AJ73" s="6"/>
      <c r="AK73" s="6"/>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row>
    <row r="74" spans="1:320" ht="25.5" hidden="1" x14ac:dyDescent="0.15">
      <c r="A74" s="6"/>
      <c r="B74" s="7"/>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42"/>
      <c r="AF74" s="42"/>
      <c r="AG74" s="6"/>
      <c r="AH74" s="6"/>
      <c r="AI74" s="6"/>
      <c r="AJ74" s="6"/>
      <c r="AK74" s="6"/>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row>
    <row r="75" spans="1:320" ht="39.950000000000003" hidden="1" customHeight="1" x14ac:dyDescent="0.15">
      <c r="A75" s="6"/>
      <c r="B75" s="207" t="str">
        <f>+IFERROR(IF(VLOOKUP(#REF!,[1]ワークシート!$A$2:$CI$1002,22,0)="","",VLOOKUP(#REF!,[1]ワークシート!$A$2:$CI$1002,22,0)),"")</f>
        <v/>
      </c>
      <c r="C75" s="208"/>
      <c r="D75" s="208"/>
      <c r="E75" s="208"/>
      <c r="F75" s="208"/>
      <c r="G75" s="208"/>
      <c r="H75" s="208"/>
      <c r="I75" s="208"/>
      <c r="J75" s="209"/>
      <c r="K75" s="210" t="str">
        <f>+IFERROR(IF(VLOOKUP(#REF!,[1]ワークシート!$A$2:$CI$1002,24,0)="","",VLOOKUP(#REF!,[1]ワークシート!$A$2:$CI$1002,24,0)),"")</f>
        <v/>
      </c>
      <c r="L75" s="210"/>
      <c r="M75" s="210"/>
      <c r="N75" s="210"/>
      <c r="O75" s="210"/>
      <c r="P75" s="210"/>
      <c r="Q75" s="210"/>
      <c r="R75" s="210"/>
      <c r="S75" s="210"/>
      <c r="T75" s="6"/>
      <c r="U75" s="6"/>
      <c r="V75" s="6"/>
      <c r="W75" s="6"/>
      <c r="X75" s="6"/>
      <c r="Y75" s="6"/>
      <c r="Z75" s="6"/>
      <c r="AA75" s="6"/>
      <c r="AB75" s="6"/>
      <c r="AC75" s="6"/>
      <c r="AD75" s="6"/>
      <c r="AE75" s="42"/>
      <c r="AF75" s="42"/>
      <c r="AG75" s="6"/>
      <c r="AH75" s="6"/>
      <c r="AI75" s="6"/>
      <c r="AJ75" s="6"/>
      <c r="AK75" s="6"/>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row>
    <row r="76" spans="1:320" hidden="1" x14ac:dyDescent="0.1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42"/>
      <c r="AF76" s="42"/>
      <c r="AG76" s="6"/>
      <c r="AH76" s="6"/>
      <c r="AI76" s="6"/>
      <c r="AJ76" s="6"/>
      <c r="AK76" s="6"/>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row>
    <row r="77" spans="1:320" ht="30" hidden="1" customHeight="1" x14ac:dyDescent="0.15">
      <c r="A77" s="195" t="s">
        <v>12</v>
      </c>
      <c r="B77" s="195"/>
      <c r="C77" s="195"/>
      <c r="D77" s="195"/>
      <c r="E77" s="195"/>
      <c r="F77" s="195"/>
      <c r="G77" s="195"/>
      <c r="H77" s="195"/>
      <c r="I77" s="195"/>
      <c r="J77" s="211" t="s">
        <v>57</v>
      </c>
      <c r="K77" s="212"/>
      <c r="L77" s="213"/>
      <c r="M77" s="211" t="s">
        <v>58</v>
      </c>
      <c r="N77" s="212"/>
      <c r="O77" s="213"/>
      <c r="P77" s="214" t="s">
        <v>13</v>
      </c>
      <c r="Q77" s="215"/>
      <c r="R77" s="215"/>
      <c r="S77" s="215"/>
      <c r="T77" s="216"/>
      <c r="U77" s="216"/>
      <c r="V77" s="216"/>
      <c r="W77" s="216"/>
      <c r="X77" s="216"/>
      <c r="Y77" s="217"/>
      <c r="Z77" s="10"/>
      <c r="AA77" s="10"/>
      <c r="AB77" s="199" t="s">
        <v>75</v>
      </c>
      <c r="AC77" s="191"/>
      <c r="AD77" s="192"/>
      <c r="AE77" s="199" t="s">
        <v>76</v>
      </c>
      <c r="AF77" s="192"/>
      <c r="AG77" s="191" t="s">
        <v>14</v>
      </c>
      <c r="AH77" s="191"/>
      <c r="AI77" s="191"/>
      <c r="AJ77" s="191"/>
      <c r="AK77" s="192"/>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row>
    <row r="78" spans="1:320" hidden="1" x14ac:dyDescent="0.15">
      <c r="A78" s="195" t="s">
        <v>15</v>
      </c>
      <c r="B78" s="195"/>
      <c r="C78" s="195"/>
      <c r="D78" s="195"/>
      <c r="E78" s="195"/>
      <c r="F78" s="195"/>
      <c r="G78" s="196" t="s">
        <v>16</v>
      </c>
      <c r="H78" s="196" t="s">
        <v>17</v>
      </c>
      <c r="I78" s="195"/>
      <c r="J78" s="196" t="s">
        <v>18</v>
      </c>
      <c r="K78" s="195"/>
      <c r="L78" s="195"/>
      <c r="M78" s="199" t="s">
        <v>19</v>
      </c>
      <c r="N78" s="204"/>
      <c r="O78" s="204"/>
      <c r="P78" s="195" t="s">
        <v>20</v>
      </c>
      <c r="Q78" s="197"/>
      <c r="R78" s="199" t="s">
        <v>21</v>
      </c>
      <c r="S78" s="192"/>
      <c r="T78" s="191" t="s">
        <v>22</v>
      </c>
      <c r="U78" s="192"/>
      <c r="V78" s="195" t="s">
        <v>23</v>
      </c>
      <c r="W78" s="195"/>
      <c r="X78" s="196" t="s">
        <v>24</v>
      </c>
      <c r="Y78" s="196"/>
      <c r="Z78" s="9"/>
      <c r="AA78" s="9"/>
      <c r="AB78" s="200"/>
      <c r="AC78" s="201"/>
      <c r="AD78" s="202"/>
      <c r="AE78" s="200"/>
      <c r="AF78" s="202"/>
      <c r="AG78" s="201"/>
      <c r="AH78" s="201"/>
      <c r="AI78" s="201"/>
      <c r="AJ78" s="201"/>
      <c r="AK78" s="202"/>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row>
    <row r="79" spans="1:320" hidden="1" x14ac:dyDescent="0.15">
      <c r="A79" s="197" t="s">
        <v>25</v>
      </c>
      <c r="B79" s="198"/>
      <c r="C79" s="197" t="s">
        <v>26</v>
      </c>
      <c r="D79" s="198"/>
      <c r="E79" s="195" t="s">
        <v>27</v>
      </c>
      <c r="F79" s="195"/>
      <c r="G79" s="195"/>
      <c r="H79" s="195"/>
      <c r="I79" s="195"/>
      <c r="J79" s="195"/>
      <c r="K79" s="195"/>
      <c r="L79" s="195"/>
      <c r="M79" s="205"/>
      <c r="N79" s="206"/>
      <c r="O79" s="206"/>
      <c r="P79" s="195"/>
      <c r="Q79" s="197"/>
      <c r="R79" s="203"/>
      <c r="S79" s="194"/>
      <c r="T79" s="193"/>
      <c r="U79" s="194"/>
      <c r="V79" s="195"/>
      <c r="W79" s="195"/>
      <c r="X79" s="196"/>
      <c r="Y79" s="196"/>
      <c r="Z79" s="8"/>
      <c r="AA79" s="8"/>
      <c r="AB79" s="203"/>
      <c r="AC79" s="193"/>
      <c r="AD79" s="194"/>
      <c r="AE79" s="203"/>
      <c r="AF79" s="194"/>
      <c r="AG79" s="193"/>
      <c r="AH79" s="193"/>
      <c r="AI79" s="193"/>
      <c r="AJ79" s="193"/>
      <c r="AK79" s="194"/>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row>
    <row r="80" spans="1:320" ht="35.1" hidden="1" customHeight="1" x14ac:dyDescent="0.15">
      <c r="A80" s="222" t="str">
        <f>+IFERROR(IF(VLOOKUP(#REF!&amp;"-"&amp;ROW()-92,[1]ワークシート!$C$2:$CI$1002,9,0)="","",VLOOKUP(#REF!&amp;"-"&amp;ROW()-92,[1]ワークシート!$C$2:$CI$1002,9,0)),"")</f>
        <v/>
      </c>
      <c r="B80" s="224"/>
      <c r="C80" s="223" t="str">
        <f>+IFERROR(IF(VLOOKUP(#REF!&amp;"-"&amp;ROW()-92,[1]ワークシート!$C$2:$CI$1002,10,0) = "","",VLOOKUP(#REF!&amp;"-"&amp;ROW()-92,[1]ワークシート!$C$2:$CI$1002,10,0)),"")</f>
        <v/>
      </c>
      <c r="D80" s="224"/>
      <c r="E80" s="222" t="str">
        <f>+IFERROR(IF(VLOOKUP(#REF!&amp;"-"&amp;ROW()-92,[1]ワークシート!$C$2:$CI$1002,11,0)="","",VLOOKUP(#REF!&amp;"-"&amp;ROW()-92,[1]ワークシート!$C$2:$CI$1002,11,0)),"")</f>
        <v/>
      </c>
      <c r="F80" s="224"/>
      <c r="G80" s="11" t="str">
        <f>+IFERROR(IF(VLOOKUP(#REF!&amp;"-"&amp;ROW()-92,[1]ワークシート!$C$2:$CI$1002,12,0)="","",VLOOKUP(#REF!&amp;"-"&amp;ROW()-92,[1]ワークシート!$C$2:$CI$1002,12,0)),"")</f>
        <v/>
      </c>
      <c r="H8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0" s="230"/>
      <c r="J80" s="222" t="str">
        <f>+IFERROR(IF(VLOOKUP(#REF!&amp;"-"&amp;ROW()-92,[1]ワークシート!$C$2:$CI$1002,20,0)="","",VLOOKUP(#REF!&amp;"-"&amp;ROW()-92,[1]ワークシート!$C$2:$CI$1002,20,0)),"")</f>
        <v/>
      </c>
      <c r="K80" s="223"/>
      <c r="L80" s="224"/>
      <c r="M80" s="231" t="str">
        <f>+IFERROR(IF(VLOOKUP(#REF!&amp;"-"&amp;ROW()-92,[1]ワークシート!$C$2:$CI$1002,61,0)="","",VLOOKUP(#REF!&amp;"-"&amp;ROW()-92,[1]ワークシート!$C$2:$CI$1002,61,0)),"")</f>
        <v/>
      </c>
      <c r="N80" s="232"/>
      <c r="O80" s="233"/>
      <c r="P80" s="234" t="str">
        <f>+IFERROR(VLOOKUP(#REF!&amp;"-"&amp;ROW()-92,[1]ワークシート!$C$2:$CI$1002,26,0),"")</f>
        <v/>
      </c>
      <c r="Q80" s="219"/>
      <c r="R80" s="218" t="str">
        <f>+IFERROR(VLOOKUP(#REF!&amp;"-"&amp;ROW()-92,[1]ワークシート!$C$2:$CI$1002,27,0),"")</f>
        <v/>
      </c>
      <c r="S80" s="219"/>
      <c r="T80" s="218" t="str">
        <f>IFERROR(IF(VLOOKUP(#REF!&amp;"-"&amp;ROW()-92,[1]ワークシート!$C$2:$CI$1002,31,0)="",IF(X80="","",IF(X80=0,"使用貸借権","賃借権")),"賃借権"),"")</f>
        <v/>
      </c>
      <c r="U80" s="219"/>
      <c r="V80" s="218" t="str">
        <f>+IFERROR(IF(VLOOKUP(#REF!&amp;"-"&amp;ROW()-92,[1]ワークシート!$C$2:$CI$1002,13,0)="","",VLOOKUP(#REF!&amp;"-"&amp;ROW()-92,[1]ワークシート!$C$2:$CI$1002,13,0)),"")</f>
        <v/>
      </c>
      <c r="W80" s="219"/>
      <c r="X8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0" s="221"/>
      <c r="Z80" s="43"/>
      <c r="AA80" s="43"/>
      <c r="AB80" s="222" t="str">
        <f>IF(T80="使用貸借権","-",+IFERROR(VLOOKUP(#REF!&amp;"-"&amp;ROW()-92,[1]ワークシート!$C$2:$CI$1002,34,0)&amp;"",""))</f>
        <v/>
      </c>
      <c r="AC80" s="223"/>
      <c r="AD80" s="224"/>
      <c r="AE80" s="225" t="str">
        <f>IF(T80="","",IF(VLOOKUP(#REF!&amp;"-"&amp;ROW()-92,[1]ワークシート!$C$2:$CI$1002,31,0)="",IF(T80="使用貸借権","-","口座振込　１２月"),"物納"))</f>
        <v/>
      </c>
      <c r="AF80" s="226"/>
      <c r="AG80" s="227" t="str">
        <f>IFERROR(IF(VLOOKUP(#REF!&amp;"-"&amp;ROW()-92,[1]ワークシート!$C$2:$CI$1002,37,0)="","",VLOOKUP(#REF!&amp;"-"&amp;ROW()-92,[1]ワークシート!$C$2:$CI$1002,37,0)),"")</f>
        <v/>
      </c>
      <c r="AH80" s="227"/>
      <c r="AI80" s="227"/>
      <c r="AJ80" s="227"/>
      <c r="AK80" s="228"/>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row>
    <row r="81" spans="1:320" ht="35.1" hidden="1" customHeight="1" x14ac:dyDescent="0.15">
      <c r="A81" s="222" t="str">
        <f>+IFERROR(IF(VLOOKUP(#REF!&amp;"-"&amp;ROW()-92,[1]ワークシート!$C$2:$CI$1002,9,0)="","",VLOOKUP(#REF!&amp;"-"&amp;ROW()-92,[1]ワークシート!$C$2:$CI$1002,9,0)),"")</f>
        <v/>
      </c>
      <c r="B81" s="224"/>
      <c r="C81" s="223" t="str">
        <f>+IFERROR(IF(VLOOKUP(#REF!&amp;"-"&amp;ROW()-92,[1]ワークシート!$C$2:$CI$1002,10,0) = "","",VLOOKUP(#REF!&amp;"-"&amp;ROW()-92,[1]ワークシート!$C$2:$CI$1002,10,0)),"")</f>
        <v/>
      </c>
      <c r="D81" s="224"/>
      <c r="E81" s="222" t="str">
        <f>+IFERROR(IF(VLOOKUP(#REF!&amp;"-"&amp;ROW()-92,[1]ワークシート!$C$2:$CI$1002,11,0)="","",VLOOKUP(#REF!&amp;"-"&amp;ROW()-92,[1]ワークシート!$C$2:$CI$1002,11,0)),"")</f>
        <v/>
      </c>
      <c r="F81" s="224"/>
      <c r="G81" s="11" t="str">
        <f>+IFERROR(IF(VLOOKUP(#REF!&amp;"-"&amp;ROW()-92,[1]ワークシート!$C$2:$CI$1002,12,0)="","",VLOOKUP(#REF!&amp;"-"&amp;ROW()-92,[1]ワークシート!$C$2:$CI$1002,12,0)),"")</f>
        <v/>
      </c>
      <c r="H8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1" s="230"/>
      <c r="J81" s="222" t="str">
        <f>+IFERROR(IF(VLOOKUP(#REF!&amp;"-"&amp;ROW()-92,[1]ワークシート!$C$2:$CI$1002,20,0)="","",VLOOKUP(#REF!&amp;"-"&amp;ROW()-92,[1]ワークシート!$C$2:$CI$1002,20,0)),"")</f>
        <v/>
      </c>
      <c r="K81" s="223"/>
      <c r="L81" s="224"/>
      <c r="M81" s="231" t="str">
        <f>+IFERROR(IF(VLOOKUP(#REF!&amp;"-"&amp;ROW()-92,[1]ワークシート!$C$2:$CI$1002,61,0)="","",VLOOKUP(#REF!&amp;"-"&amp;ROW()-92,[1]ワークシート!$C$2:$CI$1002,61,0)),"")</f>
        <v/>
      </c>
      <c r="N81" s="232"/>
      <c r="O81" s="233"/>
      <c r="P81" s="234" t="str">
        <f>+IFERROR(VLOOKUP(#REF!&amp;"-"&amp;ROW()-92,[1]ワークシート!$C$2:$CI$1002,26,0),"")</f>
        <v/>
      </c>
      <c r="Q81" s="219"/>
      <c r="R81" s="218" t="str">
        <f>+IFERROR(VLOOKUP(#REF!&amp;"-"&amp;ROW()-92,[1]ワークシート!$C$2:$CI$1002,27,0),"")</f>
        <v/>
      </c>
      <c r="S81" s="219"/>
      <c r="T81" s="218" t="str">
        <f>IFERROR(IF(VLOOKUP(#REF!&amp;"-"&amp;ROW()-92,[1]ワークシート!$C$2:$CI$1002,31,0)="",IF(X81="","",IF(X81=0,"使用貸借権","賃借権")),"賃借権"),"")</f>
        <v/>
      </c>
      <c r="U81" s="219"/>
      <c r="V81" s="218" t="str">
        <f>+IFERROR(IF(VLOOKUP(#REF!&amp;"-"&amp;ROW()-92,[1]ワークシート!$C$2:$CI$1002,13,0)="","",VLOOKUP(#REF!&amp;"-"&amp;ROW()-92,[1]ワークシート!$C$2:$CI$1002,13,0)),"")</f>
        <v/>
      </c>
      <c r="W81" s="219"/>
      <c r="X8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1" s="221"/>
      <c r="Z81" s="43"/>
      <c r="AA81" s="43"/>
      <c r="AB81" s="222" t="str">
        <f>IF(T81="使用貸借権","-",+IFERROR(VLOOKUP(#REF!&amp;"-"&amp;ROW()-92,[1]ワークシート!$C$2:$CI$1002,34,0)&amp;"",""))</f>
        <v/>
      </c>
      <c r="AC81" s="223"/>
      <c r="AD81" s="224"/>
      <c r="AE81" s="225" t="str">
        <f>IF(T81="","",IF(VLOOKUP(#REF!&amp;"-"&amp;ROW()-92,[1]ワークシート!$C$2:$CI$1002,31,0)="",IF(T81="使用貸借権","-","口座振込　１２月"),"物納"))</f>
        <v/>
      </c>
      <c r="AF81" s="226"/>
      <c r="AG81" s="227" t="str">
        <f>IFERROR(IF(VLOOKUP(#REF!&amp;"-"&amp;ROW()-92,[1]ワークシート!$C$2:$CI$1002,37,0)="","",VLOOKUP(#REF!&amp;"-"&amp;ROW()-92,[1]ワークシート!$C$2:$CI$1002,37,0)),"")</f>
        <v/>
      </c>
      <c r="AH81" s="227"/>
      <c r="AI81" s="227"/>
      <c r="AJ81" s="227"/>
      <c r="AK81" s="228"/>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row>
    <row r="82" spans="1:320" ht="35.1" hidden="1" customHeight="1" x14ac:dyDescent="0.15">
      <c r="A82" s="222" t="str">
        <f>+IFERROR(IF(VLOOKUP(#REF!&amp;"-"&amp;ROW()-92,[1]ワークシート!$C$2:$CI$1002,9,0)="","",VLOOKUP(#REF!&amp;"-"&amp;ROW()-92,[1]ワークシート!$C$2:$CI$1002,9,0)),"")</f>
        <v/>
      </c>
      <c r="B82" s="224"/>
      <c r="C82" s="223" t="str">
        <f>+IFERROR(IF(VLOOKUP(#REF!&amp;"-"&amp;ROW()-92,[1]ワークシート!$C$2:$CI$1002,10,0) = "","",VLOOKUP(#REF!&amp;"-"&amp;ROW()-92,[1]ワークシート!$C$2:$CI$1002,10,0)),"")</f>
        <v/>
      </c>
      <c r="D82" s="224"/>
      <c r="E82" s="222" t="str">
        <f>+IFERROR(IF(VLOOKUP(#REF!&amp;"-"&amp;ROW()-92,[1]ワークシート!$C$2:$CI$1002,11,0)="","",VLOOKUP(#REF!&amp;"-"&amp;ROW()-92,[1]ワークシート!$C$2:$CI$1002,11,0)),"")</f>
        <v/>
      </c>
      <c r="F82" s="224"/>
      <c r="G82" s="11" t="str">
        <f>+IFERROR(IF(VLOOKUP(#REF!&amp;"-"&amp;ROW()-92,[1]ワークシート!$C$2:$CI$1002,12,0)="","",VLOOKUP(#REF!&amp;"-"&amp;ROW()-92,[1]ワークシート!$C$2:$CI$1002,12,0)),"")</f>
        <v/>
      </c>
      <c r="H8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2" s="230"/>
      <c r="J82" s="222" t="str">
        <f>+IFERROR(IF(VLOOKUP(#REF!&amp;"-"&amp;ROW()-92,[1]ワークシート!$C$2:$CI$1002,20,0)="","",VLOOKUP(#REF!&amp;"-"&amp;ROW()-92,[1]ワークシート!$C$2:$CI$1002,20,0)),"")</f>
        <v/>
      </c>
      <c r="K82" s="223"/>
      <c r="L82" s="224"/>
      <c r="M82" s="231" t="str">
        <f>+IFERROR(IF(VLOOKUP(#REF!&amp;"-"&amp;ROW()-92,[1]ワークシート!$C$2:$CI$1002,61,0)="","",VLOOKUP(#REF!&amp;"-"&amp;ROW()-92,[1]ワークシート!$C$2:$CI$1002,61,0)),"")</f>
        <v/>
      </c>
      <c r="N82" s="232"/>
      <c r="O82" s="233"/>
      <c r="P82" s="234" t="str">
        <f>+IFERROR(VLOOKUP(#REF!&amp;"-"&amp;ROW()-92,[1]ワークシート!$C$2:$CI$1002,26,0),"")</f>
        <v/>
      </c>
      <c r="Q82" s="219"/>
      <c r="R82" s="218" t="str">
        <f>+IFERROR(VLOOKUP(#REF!&amp;"-"&amp;ROW()-92,[1]ワークシート!$C$2:$CI$1002,27,0),"")</f>
        <v/>
      </c>
      <c r="S82" s="219"/>
      <c r="T82" s="218" t="str">
        <f>IFERROR(IF(VLOOKUP(#REF!&amp;"-"&amp;ROW()-92,[1]ワークシート!$C$2:$CI$1002,31,0)="",IF(X82="","",IF(X82=0,"使用貸借権","賃借権")),"賃借権"),"")</f>
        <v/>
      </c>
      <c r="U82" s="219"/>
      <c r="V82" s="218" t="str">
        <f>+IFERROR(IF(VLOOKUP(#REF!&amp;"-"&amp;ROW()-92,[1]ワークシート!$C$2:$CI$1002,13,0)="","",VLOOKUP(#REF!&amp;"-"&amp;ROW()-92,[1]ワークシート!$C$2:$CI$1002,13,0)),"")</f>
        <v/>
      </c>
      <c r="W82" s="219"/>
      <c r="X8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2" s="221"/>
      <c r="Z82" s="43"/>
      <c r="AA82" s="43"/>
      <c r="AB82" s="222" t="str">
        <f>IF(T82="使用貸借権","-",+IFERROR(VLOOKUP(#REF!&amp;"-"&amp;ROW()-92,[1]ワークシート!$C$2:$CI$1002,34,0)&amp;"",""))</f>
        <v/>
      </c>
      <c r="AC82" s="223"/>
      <c r="AD82" s="224"/>
      <c r="AE82" s="225" t="str">
        <f>IF(T82="","",IF(VLOOKUP(#REF!&amp;"-"&amp;ROW()-92,[1]ワークシート!$C$2:$CI$1002,31,0)="",IF(T82="使用貸借権","-","口座振込　１２月"),"物納"))</f>
        <v/>
      </c>
      <c r="AF82" s="226"/>
      <c r="AG82" s="227" t="str">
        <f>IFERROR(IF(VLOOKUP(#REF!&amp;"-"&amp;ROW()-92,[1]ワークシート!$C$2:$CI$1002,37,0)="","",VLOOKUP(#REF!&amp;"-"&amp;ROW()-92,[1]ワークシート!$C$2:$CI$1002,37,0)),"")</f>
        <v/>
      </c>
      <c r="AH82" s="227"/>
      <c r="AI82" s="227"/>
      <c r="AJ82" s="227"/>
      <c r="AK82" s="228"/>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row>
    <row r="83" spans="1:320" ht="35.1" hidden="1" customHeight="1" x14ac:dyDescent="0.15">
      <c r="A83" s="222" t="str">
        <f>+IFERROR(IF(VLOOKUP(#REF!&amp;"-"&amp;ROW()-92,[1]ワークシート!$C$2:$CI$1002,9,0)="","",VLOOKUP(#REF!&amp;"-"&amp;ROW()-92,[1]ワークシート!$C$2:$CI$1002,9,0)),"")</f>
        <v/>
      </c>
      <c r="B83" s="224"/>
      <c r="C83" s="223" t="str">
        <f>+IFERROR(IF(VLOOKUP(#REF!&amp;"-"&amp;ROW()-92,[1]ワークシート!$C$2:$CI$1002,10,0) = "","",VLOOKUP(#REF!&amp;"-"&amp;ROW()-92,[1]ワークシート!$C$2:$CI$1002,10,0)),"")</f>
        <v/>
      </c>
      <c r="D83" s="224"/>
      <c r="E83" s="222" t="str">
        <f>+IFERROR(IF(VLOOKUP(#REF!&amp;"-"&amp;ROW()-92,[1]ワークシート!$C$2:$CI$1002,11,0)="","",VLOOKUP(#REF!&amp;"-"&amp;ROW()-92,[1]ワークシート!$C$2:$CI$1002,11,0)),"")</f>
        <v/>
      </c>
      <c r="F83" s="224"/>
      <c r="G83" s="11" t="str">
        <f>+IFERROR(IF(VLOOKUP(#REF!&amp;"-"&amp;ROW()-92,[1]ワークシート!$C$2:$CI$1002,12,0)="","",VLOOKUP(#REF!&amp;"-"&amp;ROW()-92,[1]ワークシート!$C$2:$CI$1002,12,0)),"")</f>
        <v/>
      </c>
      <c r="H8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3" s="230"/>
      <c r="J83" s="222" t="str">
        <f>+IFERROR(IF(VLOOKUP(#REF!&amp;"-"&amp;ROW()-92,[1]ワークシート!$C$2:$CI$1002,20,0)="","",VLOOKUP(#REF!&amp;"-"&amp;ROW()-92,[1]ワークシート!$C$2:$CI$1002,20,0)),"")</f>
        <v/>
      </c>
      <c r="K83" s="223"/>
      <c r="L83" s="224"/>
      <c r="M83" s="231" t="str">
        <f>+IFERROR(IF(VLOOKUP(#REF!&amp;"-"&amp;ROW()-92,[1]ワークシート!$C$2:$CI$1002,61,0)="","",VLOOKUP(#REF!&amp;"-"&amp;ROW()-92,[1]ワークシート!$C$2:$CI$1002,61,0)),"")</f>
        <v/>
      </c>
      <c r="N83" s="232"/>
      <c r="O83" s="233"/>
      <c r="P83" s="234" t="str">
        <f>+IFERROR(VLOOKUP(#REF!&amp;"-"&amp;ROW()-92,[1]ワークシート!$C$2:$CI$1002,26,0),"")</f>
        <v/>
      </c>
      <c r="Q83" s="219"/>
      <c r="R83" s="218" t="str">
        <f>+IFERROR(VLOOKUP(#REF!&amp;"-"&amp;ROW()-92,[1]ワークシート!$C$2:$CI$1002,27,0),"")</f>
        <v/>
      </c>
      <c r="S83" s="219"/>
      <c r="T83" s="218" t="str">
        <f>IFERROR(IF(VLOOKUP(#REF!&amp;"-"&amp;ROW()-92,[1]ワークシート!$C$2:$CI$1002,31,0)="",IF(X83="","",IF(X83=0,"使用貸借権","賃借権")),"賃借権"),"")</f>
        <v/>
      </c>
      <c r="U83" s="219"/>
      <c r="V83" s="218" t="str">
        <f>+IFERROR(IF(VLOOKUP(#REF!&amp;"-"&amp;ROW()-92,[1]ワークシート!$C$2:$CI$1002,13,0)="","",VLOOKUP(#REF!&amp;"-"&amp;ROW()-92,[1]ワークシート!$C$2:$CI$1002,13,0)),"")</f>
        <v/>
      </c>
      <c r="W83" s="219"/>
      <c r="X8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3" s="221"/>
      <c r="Z83" s="43"/>
      <c r="AA83" s="43"/>
      <c r="AB83" s="222" t="str">
        <f>IF(T83="使用貸借権","-",+IFERROR(VLOOKUP(#REF!&amp;"-"&amp;ROW()-92,[1]ワークシート!$C$2:$CI$1002,34,0)&amp;"",""))</f>
        <v/>
      </c>
      <c r="AC83" s="223"/>
      <c r="AD83" s="224"/>
      <c r="AE83" s="225" t="str">
        <f>IF(T83="","",IF(VLOOKUP(#REF!&amp;"-"&amp;ROW()-92,[1]ワークシート!$C$2:$CI$1002,31,0)="",IF(T83="使用貸借権","-","口座振込　１２月"),"物納"))</f>
        <v/>
      </c>
      <c r="AF83" s="226"/>
      <c r="AG83" s="227" t="str">
        <f>IFERROR(IF(VLOOKUP(#REF!&amp;"-"&amp;ROW()-92,[1]ワークシート!$C$2:$CI$1002,37,0)="","",VLOOKUP(#REF!&amp;"-"&amp;ROW()-92,[1]ワークシート!$C$2:$CI$1002,37,0)),"")</f>
        <v/>
      </c>
      <c r="AH83" s="227"/>
      <c r="AI83" s="227"/>
      <c r="AJ83" s="227"/>
      <c r="AK83" s="228"/>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row>
    <row r="84" spans="1:320" ht="35.1" hidden="1" customHeight="1" x14ac:dyDescent="0.15">
      <c r="A84" s="222" t="str">
        <f>+IFERROR(IF(VLOOKUP(#REF!&amp;"-"&amp;ROW()-92,[1]ワークシート!$C$2:$CI$1002,9,0)="","",VLOOKUP(#REF!&amp;"-"&amp;ROW()-92,[1]ワークシート!$C$2:$CI$1002,9,0)),"")</f>
        <v/>
      </c>
      <c r="B84" s="224"/>
      <c r="C84" s="223" t="str">
        <f>+IFERROR(IF(VLOOKUP(#REF!&amp;"-"&amp;ROW()-92,[1]ワークシート!$C$2:$CI$1002,10,0) = "","",VLOOKUP(#REF!&amp;"-"&amp;ROW()-92,[1]ワークシート!$C$2:$CI$1002,10,0)),"")</f>
        <v/>
      </c>
      <c r="D84" s="224"/>
      <c r="E84" s="222" t="str">
        <f>+IFERROR(IF(VLOOKUP(#REF!&amp;"-"&amp;ROW()-92,[1]ワークシート!$C$2:$CI$1002,11,0)="","",VLOOKUP(#REF!&amp;"-"&amp;ROW()-92,[1]ワークシート!$C$2:$CI$1002,11,0)),"")</f>
        <v/>
      </c>
      <c r="F84" s="224"/>
      <c r="G84" s="11" t="str">
        <f>+IFERROR(IF(VLOOKUP(#REF!&amp;"-"&amp;ROW()-92,[1]ワークシート!$C$2:$CI$1002,12,0)="","",VLOOKUP(#REF!&amp;"-"&amp;ROW()-92,[1]ワークシート!$C$2:$CI$1002,12,0)),"")</f>
        <v/>
      </c>
      <c r="H8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4" s="230"/>
      <c r="J84" s="222" t="str">
        <f>+IFERROR(IF(VLOOKUP(#REF!&amp;"-"&amp;ROW()-92,[1]ワークシート!$C$2:$CI$1002,20,0)="","",VLOOKUP(#REF!&amp;"-"&amp;ROW()-92,[1]ワークシート!$C$2:$CI$1002,20,0)),"")</f>
        <v/>
      </c>
      <c r="K84" s="223"/>
      <c r="L84" s="224"/>
      <c r="M84" s="231" t="str">
        <f>+IFERROR(IF(VLOOKUP(#REF!&amp;"-"&amp;ROW()-92,[1]ワークシート!$C$2:$CI$1002,61,0)="","",VLOOKUP(#REF!&amp;"-"&amp;ROW()-92,[1]ワークシート!$C$2:$CI$1002,61,0)),"")</f>
        <v/>
      </c>
      <c r="N84" s="232"/>
      <c r="O84" s="233"/>
      <c r="P84" s="234" t="str">
        <f>+IFERROR(VLOOKUP(#REF!&amp;"-"&amp;ROW()-92,[1]ワークシート!$C$2:$CI$1002,26,0),"")</f>
        <v/>
      </c>
      <c r="Q84" s="219"/>
      <c r="R84" s="218" t="str">
        <f>+IFERROR(VLOOKUP(#REF!&amp;"-"&amp;ROW()-92,[1]ワークシート!$C$2:$CI$1002,27,0),"")</f>
        <v/>
      </c>
      <c r="S84" s="219"/>
      <c r="T84" s="218" t="str">
        <f>IFERROR(IF(VLOOKUP(#REF!&amp;"-"&amp;ROW()-92,[1]ワークシート!$C$2:$CI$1002,31,0)="",IF(X84="","",IF(X84=0,"使用貸借権","賃借権")),"賃借権"),"")</f>
        <v/>
      </c>
      <c r="U84" s="219"/>
      <c r="V84" s="218" t="str">
        <f>+IFERROR(IF(VLOOKUP(#REF!&amp;"-"&amp;ROW()-92,[1]ワークシート!$C$2:$CI$1002,13,0)="","",VLOOKUP(#REF!&amp;"-"&amp;ROW()-92,[1]ワークシート!$C$2:$CI$1002,13,0)),"")</f>
        <v/>
      </c>
      <c r="W84" s="219"/>
      <c r="X8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4" s="221"/>
      <c r="Z84" s="43"/>
      <c r="AA84" s="43"/>
      <c r="AB84" s="222" t="str">
        <f>IF(T84="使用貸借権","-",+IFERROR(VLOOKUP(#REF!&amp;"-"&amp;ROW()-92,[1]ワークシート!$C$2:$CI$1002,34,0)&amp;"",""))</f>
        <v/>
      </c>
      <c r="AC84" s="223"/>
      <c r="AD84" s="224"/>
      <c r="AE84" s="225" t="str">
        <f>IF(T84="","",IF(VLOOKUP(#REF!&amp;"-"&amp;ROW()-92,[1]ワークシート!$C$2:$CI$1002,31,0)="",IF(T84="使用貸借権","-","口座振込　１２月"),"物納"))</f>
        <v/>
      </c>
      <c r="AF84" s="226"/>
      <c r="AG84" s="227" t="str">
        <f>IFERROR(IF(VLOOKUP(#REF!&amp;"-"&amp;ROW()-92,[1]ワークシート!$C$2:$CI$1002,37,0)="","",VLOOKUP(#REF!&amp;"-"&amp;ROW()-92,[1]ワークシート!$C$2:$CI$1002,37,0)),"")</f>
        <v/>
      </c>
      <c r="AH84" s="227"/>
      <c r="AI84" s="227"/>
      <c r="AJ84" s="227"/>
      <c r="AK84" s="228"/>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row>
    <row r="85" spans="1:320" ht="35.1" hidden="1" customHeight="1" x14ac:dyDescent="0.15">
      <c r="A85" s="222" t="str">
        <f>+IFERROR(IF(VLOOKUP(#REF!&amp;"-"&amp;ROW()-92,[1]ワークシート!$C$2:$CI$1002,9,0)="","",VLOOKUP(#REF!&amp;"-"&amp;ROW()-92,[1]ワークシート!$C$2:$CI$1002,9,0)),"")</f>
        <v/>
      </c>
      <c r="B85" s="224"/>
      <c r="C85" s="223" t="str">
        <f>+IFERROR(IF(VLOOKUP(#REF!&amp;"-"&amp;ROW()-92,[1]ワークシート!$C$2:$CI$1002,10,0) = "","",VLOOKUP(#REF!&amp;"-"&amp;ROW()-92,[1]ワークシート!$C$2:$CI$1002,10,0)),"")</f>
        <v/>
      </c>
      <c r="D85" s="224"/>
      <c r="E85" s="222" t="str">
        <f>+IFERROR(IF(VLOOKUP(#REF!&amp;"-"&amp;ROW()-92,[1]ワークシート!$C$2:$CI$1002,11,0)="","",VLOOKUP(#REF!&amp;"-"&amp;ROW()-92,[1]ワークシート!$C$2:$CI$1002,11,0)),"")</f>
        <v/>
      </c>
      <c r="F85" s="224"/>
      <c r="G85" s="11" t="str">
        <f>+IFERROR(IF(VLOOKUP(#REF!&amp;"-"&amp;ROW()-92,[1]ワークシート!$C$2:$CI$1002,12,0)="","",VLOOKUP(#REF!&amp;"-"&amp;ROW()-92,[1]ワークシート!$C$2:$CI$1002,12,0)),"")</f>
        <v/>
      </c>
      <c r="H8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5" s="230"/>
      <c r="J85" s="222" t="str">
        <f>+IFERROR(IF(VLOOKUP(#REF!&amp;"-"&amp;ROW()-92,[1]ワークシート!$C$2:$CI$1002,20,0)="","",VLOOKUP(#REF!&amp;"-"&amp;ROW()-92,[1]ワークシート!$C$2:$CI$1002,20,0)),"")</f>
        <v/>
      </c>
      <c r="K85" s="223"/>
      <c r="L85" s="224"/>
      <c r="M85" s="231" t="str">
        <f>+IFERROR(IF(VLOOKUP(#REF!&amp;"-"&amp;ROW()-92,[1]ワークシート!$C$2:$CI$1002,61,0)="","",VLOOKUP(#REF!&amp;"-"&amp;ROW()-92,[1]ワークシート!$C$2:$CI$1002,61,0)),"")</f>
        <v/>
      </c>
      <c r="N85" s="232"/>
      <c r="O85" s="233"/>
      <c r="P85" s="234" t="str">
        <f>+IFERROR(VLOOKUP(#REF!&amp;"-"&amp;ROW()-92,[1]ワークシート!$C$2:$CI$1002,26,0),"")</f>
        <v/>
      </c>
      <c r="Q85" s="219"/>
      <c r="R85" s="218" t="str">
        <f>+IFERROR(VLOOKUP(#REF!&amp;"-"&amp;ROW()-92,[1]ワークシート!$C$2:$CI$1002,27,0),"")</f>
        <v/>
      </c>
      <c r="S85" s="219"/>
      <c r="T85" s="218" t="str">
        <f>IFERROR(IF(VLOOKUP(#REF!&amp;"-"&amp;ROW()-92,[1]ワークシート!$C$2:$CI$1002,31,0)="",IF(X85="","",IF(X85=0,"使用貸借権","賃借権")),"賃借権"),"")</f>
        <v/>
      </c>
      <c r="U85" s="219"/>
      <c r="V85" s="218" t="str">
        <f>+IFERROR(IF(VLOOKUP(#REF!&amp;"-"&amp;ROW()-92,[1]ワークシート!$C$2:$CI$1002,13,0)="","",VLOOKUP(#REF!&amp;"-"&amp;ROW()-92,[1]ワークシート!$C$2:$CI$1002,13,0)),"")</f>
        <v/>
      </c>
      <c r="W85" s="219"/>
      <c r="X8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5" s="221"/>
      <c r="Z85" s="43"/>
      <c r="AA85" s="43"/>
      <c r="AB85" s="222" t="str">
        <f>IF(T85="使用貸借権","-",+IFERROR(VLOOKUP(#REF!&amp;"-"&amp;ROW()-92,[1]ワークシート!$C$2:$CI$1002,34,0)&amp;"",""))</f>
        <v/>
      </c>
      <c r="AC85" s="223"/>
      <c r="AD85" s="224"/>
      <c r="AE85" s="225" t="str">
        <f>IF(T85="","",IF(VLOOKUP(#REF!&amp;"-"&amp;ROW()-92,[1]ワークシート!$C$2:$CI$1002,31,0)="",IF(T85="使用貸借権","-","口座振込　１２月"),"物納"))</f>
        <v/>
      </c>
      <c r="AF85" s="226"/>
      <c r="AG85" s="227" t="str">
        <f>IFERROR(IF(VLOOKUP(#REF!&amp;"-"&amp;ROW()-92,[1]ワークシート!$C$2:$CI$1002,37,0)="","",VLOOKUP(#REF!&amp;"-"&amp;ROW()-92,[1]ワークシート!$C$2:$CI$1002,37,0)),"")</f>
        <v/>
      </c>
      <c r="AH85" s="227"/>
      <c r="AI85" s="227"/>
      <c r="AJ85" s="227"/>
      <c r="AK85" s="228"/>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row>
    <row r="86" spans="1:320" ht="35.1" hidden="1" customHeight="1" x14ac:dyDescent="0.15">
      <c r="A86" s="222" t="str">
        <f>+IFERROR(IF(VLOOKUP(#REF!&amp;"-"&amp;ROW()-92,[1]ワークシート!$C$2:$CI$1002,9,0)="","",VLOOKUP(#REF!&amp;"-"&amp;ROW()-92,[1]ワークシート!$C$2:$CI$1002,9,0)),"")</f>
        <v/>
      </c>
      <c r="B86" s="224"/>
      <c r="C86" s="223" t="str">
        <f>+IFERROR(IF(VLOOKUP(#REF!&amp;"-"&amp;ROW()-92,[1]ワークシート!$C$2:$CI$1002,10,0) = "","",VLOOKUP(#REF!&amp;"-"&amp;ROW()-92,[1]ワークシート!$C$2:$CI$1002,10,0)),"")</f>
        <v/>
      </c>
      <c r="D86" s="224"/>
      <c r="E86" s="222" t="str">
        <f>+IFERROR(IF(VLOOKUP(#REF!&amp;"-"&amp;ROW()-92,[1]ワークシート!$C$2:$CI$1002,11,0)="","",VLOOKUP(#REF!&amp;"-"&amp;ROW()-92,[1]ワークシート!$C$2:$CI$1002,11,0)),"")</f>
        <v/>
      </c>
      <c r="F86" s="224"/>
      <c r="G86" s="11" t="str">
        <f>+IFERROR(IF(VLOOKUP(#REF!&amp;"-"&amp;ROW()-92,[1]ワークシート!$C$2:$CI$1002,12,0)="","",VLOOKUP(#REF!&amp;"-"&amp;ROW()-92,[1]ワークシート!$C$2:$CI$1002,12,0)),"")</f>
        <v/>
      </c>
      <c r="H8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6" s="230"/>
      <c r="J86" s="222" t="str">
        <f>+IFERROR(IF(VLOOKUP(#REF!&amp;"-"&amp;ROW()-92,[1]ワークシート!$C$2:$CI$1002,20,0)="","",VLOOKUP(#REF!&amp;"-"&amp;ROW()-92,[1]ワークシート!$C$2:$CI$1002,20,0)),"")</f>
        <v/>
      </c>
      <c r="K86" s="223"/>
      <c r="L86" s="224"/>
      <c r="M86" s="231" t="str">
        <f>+IFERROR(IF(VLOOKUP(#REF!&amp;"-"&amp;ROW()-92,[1]ワークシート!$C$2:$CI$1002,61,0)="","",VLOOKUP(#REF!&amp;"-"&amp;ROW()-92,[1]ワークシート!$C$2:$CI$1002,61,0)),"")</f>
        <v/>
      </c>
      <c r="N86" s="232"/>
      <c r="O86" s="233"/>
      <c r="P86" s="234" t="str">
        <f>+IFERROR(VLOOKUP(#REF!&amp;"-"&amp;ROW()-92,[1]ワークシート!$C$2:$CI$1002,26,0),"")</f>
        <v/>
      </c>
      <c r="Q86" s="219"/>
      <c r="R86" s="218" t="str">
        <f>+IFERROR(VLOOKUP(#REF!&amp;"-"&amp;ROW()-92,[1]ワークシート!$C$2:$CI$1002,27,0),"")</f>
        <v/>
      </c>
      <c r="S86" s="219"/>
      <c r="T86" s="218" t="str">
        <f>IFERROR(IF(VLOOKUP(#REF!&amp;"-"&amp;ROW()-92,[1]ワークシート!$C$2:$CI$1002,31,0)="",IF(X86="","",IF(X86=0,"使用貸借権","賃借権")),"賃借権"),"")</f>
        <v/>
      </c>
      <c r="U86" s="219"/>
      <c r="V86" s="218" t="str">
        <f>+IFERROR(IF(VLOOKUP(#REF!&amp;"-"&amp;ROW()-92,[1]ワークシート!$C$2:$CI$1002,13,0)="","",VLOOKUP(#REF!&amp;"-"&amp;ROW()-92,[1]ワークシート!$C$2:$CI$1002,13,0)),"")</f>
        <v/>
      </c>
      <c r="W86" s="219"/>
      <c r="X8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6" s="221"/>
      <c r="Z86" s="43"/>
      <c r="AA86" s="43"/>
      <c r="AB86" s="222" t="str">
        <f>IF(T86="使用貸借権","-",+IFERROR(VLOOKUP(#REF!&amp;"-"&amp;ROW()-92,[1]ワークシート!$C$2:$CI$1002,34,0)&amp;"",""))</f>
        <v/>
      </c>
      <c r="AC86" s="223"/>
      <c r="AD86" s="224"/>
      <c r="AE86" s="225" t="str">
        <f>IF(T86="","",IF(VLOOKUP(#REF!&amp;"-"&amp;ROW()-92,[1]ワークシート!$C$2:$CI$1002,31,0)="",IF(T86="使用貸借権","-","口座振込　１２月"),"物納"))</f>
        <v/>
      </c>
      <c r="AF86" s="226"/>
      <c r="AG86" s="227" t="str">
        <f>IFERROR(IF(VLOOKUP(#REF!&amp;"-"&amp;ROW()-92,[1]ワークシート!$C$2:$CI$1002,37,0)="","",VLOOKUP(#REF!&amp;"-"&amp;ROW()-92,[1]ワークシート!$C$2:$CI$1002,37,0)),"")</f>
        <v/>
      </c>
      <c r="AH86" s="227"/>
      <c r="AI86" s="227"/>
      <c r="AJ86" s="227"/>
      <c r="AK86" s="228"/>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row>
    <row r="87" spans="1:320" ht="35.1" hidden="1" customHeight="1" x14ac:dyDescent="0.15">
      <c r="A87" s="222" t="str">
        <f>+IFERROR(IF(VLOOKUP(#REF!&amp;"-"&amp;ROW()-92,[1]ワークシート!$C$2:$CI$1002,9,0)="","",VLOOKUP(#REF!&amp;"-"&amp;ROW()-92,[1]ワークシート!$C$2:$CI$1002,9,0)),"")</f>
        <v/>
      </c>
      <c r="B87" s="224"/>
      <c r="C87" s="223" t="str">
        <f>+IFERROR(IF(VLOOKUP(#REF!&amp;"-"&amp;ROW()-92,[1]ワークシート!$C$2:$CI$1002,10,0) = "","",VLOOKUP(#REF!&amp;"-"&amp;ROW()-92,[1]ワークシート!$C$2:$CI$1002,10,0)),"")</f>
        <v/>
      </c>
      <c r="D87" s="224"/>
      <c r="E87" s="222" t="str">
        <f>+IFERROR(IF(VLOOKUP(#REF!&amp;"-"&amp;ROW()-92,[1]ワークシート!$C$2:$CI$1002,11,0)="","",VLOOKUP(#REF!&amp;"-"&amp;ROW()-92,[1]ワークシート!$C$2:$CI$1002,11,0)),"")</f>
        <v/>
      </c>
      <c r="F87" s="224"/>
      <c r="G87" s="11" t="str">
        <f>+IFERROR(IF(VLOOKUP(#REF!&amp;"-"&amp;ROW()-92,[1]ワークシート!$C$2:$CI$1002,12,0)="","",VLOOKUP(#REF!&amp;"-"&amp;ROW()-92,[1]ワークシート!$C$2:$CI$1002,12,0)),"")</f>
        <v/>
      </c>
      <c r="H8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7" s="230"/>
      <c r="J87" s="222" t="str">
        <f>+IFERROR(IF(VLOOKUP(#REF!&amp;"-"&amp;ROW()-92,[1]ワークシート!$C$2:$CI$1002,20,0)="","",VLOOKUP(#REF!&amp;"-"&amp;ROW()-92,[1]ワークシート!$C$2:$CI$1002,20,0)),"")</f>
        <v/>
      </c>
      <c r="K87" s="223"/>
      <c r="L87" s="224"/>
      <c r="M87" s="231" t="str">
        <f>+IFERROR(IF(VLOOKUP(#REF!&amp;"-"&amp;ROW()-92,[1]ワークシート!$C$2:$CI$1002,61,0)="","",VLOOKUP(#REF!&amp;"-"&amp;ROW()-92,[1]ワークシート!$C$2:$CI$1002,61,0)),"")</f>
        <v/>
      </c>
      <c r="N87" s="232"/>
      <c r="O87" s="233"/>
      <c r="P87" s="234" t="str">
        <f>+IFERROR(VLOOKUP(#REF!&amp;"-"&amp;ROW()-92,[1]ワークシート!$C$2:$CI$1002,26,0),"")</f>
        <v/>
      </c>
      <c r="Q87" s="219"/>
      <c r="R87" s="218" t="str">
        <f>+IFERROR(VLOOKUP(#REF!&amp;"-"&amp;ROW()-92,[1]ワークシート!$C$2:$CI$1002,27,0),"")</f>
        <v/>
      </c>
      <c r="S87" s="219"/>
      <c r="T87" s="218" t="str">
        <f>IFERROR(IF(VLOOKUP(#REF!&amp;"-"&amp;ROW()-92,[1]ワークシート!$C$2:$CI$1002,31,0)="",IF(X87="","",IF(X87=0,"使用貸借権","賃借権")),"賃借権"),"")</f>
        <v/>
      </c>
      <c r="U87" s="219"/>
      <c r="V87" s="218" t="str">
        <f>+IFERROR(IF(VLOOKUP(#REF!&amp;"-"&amp;ROW()-92,[1]ワークシート!$C$2:$CI$1002,13,0)="","",VLOOKUP(#REF!&amp;"-"&amp;ROW()-92,[1]ワークシート!$C$2:$CI$1002,13,0)),"")</f>
        <v/>
      </c>
      <c r="W87" s="219"/>
      <c r="X8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7" s="221"/>
      <c r="Z87" s="43"/>
      <c r="AA87" s="43"/>
      <c r="AB87" s="222" t="str">
        <f>IF(T87="使用貸借権","-",+IFERROR(VLOOKUP(#REF!&amp;"-"&amp;ROW()-92,[1]ワークシート!$C$2:$CI$1002,34,0)&amp;"",""))</f>
        <v/>
      </c>
      <c r="AC87" s="223"/>
      <c r="AD87" s="224"/>
      <c r="AE87" s="225" t="str">
        <f>IF(T87="","",IF(VLOOKUP(#REF!&amp;"-"&amp;ROW()-92,[1]ワークシート!$C$2:$CI$1002,31,0)="",IF(T87="使用貸借権","-","口座振込　１２月"),"物納"))</f>
        <v/>
      </c>
      <c r="AF87" s="226"/>
      <c r="AG87" s="227" t="str">
        <f>IFERROR(IF(VLOOKUP(#REF!&amp;"-"&amp;ROW()-92,[1]ワークシート!$C$2:$CI$1002,37,0)="","",VLOOKUP(#REF!&amp;"-"&amp;ROW()-92,[1]ワークシート!$C$2:$CI$1002,37,0)),"")</f>
        <v/>
      </c>
      <c r="AH87" s="227"/>
      <c r="AI87" s="227"/>
      <c r="AJ87" s="227"/>
      <c r="AK87" s="228"/>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row>
    <row r="88" spans="1:320" ht="35.1" hidden="1" customHeight="1" x14ac:dyDescent="0.15">
      <c r="A88" s="222" t="str">
        <f>+IFERROR(IF(VLOOKUP(#REF!&amp;"-"&amp;ROW()-92,[1]ワークシート!$C$2:$CI$1002,9,0)="","",VLOOKUP(#REF!&amp;"-"&amp;ROW()-92,[1]ワークシート!$C$2:$CI$1002,9,0)),"")</f>
        <v/>
      </c>
      <c r="B88" s="224"/>
      <c r="C88" s="223" t="str">
        <f>+IFERROR(IF(VLOOKUP(#REF!&amp;"-"&amp;ROW()-92,[1]ワークシート!$C$2:$CI$1002,10,0) = "","",VLOOKUP(#REF!&amp;"-"&amp;ROW()-92,[1]ワークシート!$C$2:$CI$1002,10,0)),"")</f>
        <v/>
      </c>
      <c r="D88" s="224"/>
      <c r="E88" s="222" t="str">
        <f>+IFERROR(IF(VLOOKUP(#REF!&amp;"-"&amp;ROW()-92,[1]ワークシート!$C$2:$CI$1002,11,0)="","",VLOOKUP(#REF!&amp;"-"&amp;ROW()-92,[1]ワークシート!$C$2:$CI$1002,11,0)),"")</f>
        <v/>
      </c>
      <c r="F88" s="224"/>
      <c r="G88" s="11" t="str">
        <f>+IFERROR(IF(VLOOKUP(#REF!&amp;"-"&amp;ROW()-92,[1]ワークシート!$C$2:$CI$1002,12,0)="","",VLOOKUP(#REF!&amp;"-"&amp;ROW()-92,[1]ワークシート!$C$2:$CI$1002,12,0)),"")</f>
        <v/>
      </c>
      <c r="H8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8" s="230"/>
      <c r="J88" s="222" t="str">
        <f>+IFERROR(IF(VLOOKUP(#REF!&amp;"-"&amp;ROW()-92,[1]ワークシート!$C$2:$CI$1002,20,0)="","",VLOOKUP(#REF!&amp;"-"&amp;ROW()-92,[1]ワークシート!$C$2:$CI$1002,20,0)),"")</f>
        <v/>
      </c>
      <c r="K88" s="223"/>
      <c r="L88" s="224"/>
      <c r="M88" s="231" t="str">
        <f>+IFERROR(IF(VLOOKUP(#REF!&amp;"-"&amp;ROW()-92,[1]ワークシート!$C$2:$CI$1002,61,0)="","",VLOOKUP(#REF!&amp;"-"&amp;ROW()-92,[1]ワークシート!$C$2:$CI$1002,61,0)),"")</f>
        <v/>
      </c>
      <c r="N88" s="232"/>
      <c r="O88" s="233"/>
      <c r="P88" s="234" t="str">
        <f>+IFERROR(VLOOKUP(#REF!&amp;"-"&amp;ROW()-92,[1]ワークシート!$C$2:$CI$1002,26,0),"")</f>
        <v/>
      </c>
      <c r="Q88" s="219"/>
      <c r="R88" s="218" t="str">
        <f>+IFERROR(VLOOKUP(#REF!&amp;"-"&amp;ROW()-92,[1]ワークシート!$C$2:$CI$1002,27,0),"")</f>
        <v/>
      </c>
      <c r="S88" s="219"/>
      <c r="T88" s="218" t="str">
        <f>IFERROR(IF(VLOOKUP(#REF!&amp;"-"&amp;ROW()-92,[1]ワークシート!$C$2:$CI$1002,31,0)="",IF(X88="","",IF(X88=0,"使用貸借権","賃借権")),"賃借権"),"")</f>
        <v/>
      </c>
      <c r="U88" s="219"/>
      <c r="V88" s="218" t="str">
        <f>+IFERROR(IF(VLOOKUP(#REF!&amp;"-"&amp;ROW()-92,[1]ワークシート!$C$2:$CI$1002,13,0)="","",VLOOKUP(#REF!&amp;"-"&amp;ROW()-92,[1]ワークシート!$C$2:$CI$1002,13,0)),"")</f>
        <v/>
      </c>
      <c r="W88" s="219"/>
      <c r="X8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8" s="221"/>
      <c r="Z88" s="43"/>
      <c r="AA88" s="43"/>
      <c r="AB88" s="222" t="str">
        <f>IF(T88="使用貸借権","-",+IFERROR(VLOOKUP(#REF!&amp;"-"&amp;ROW()-92,[1]ワークシート!$C$2:$CI$1002,34,0)&amp;"",""))</f>
        <v/>
      </c>
      <c r="AC88" s="223"/>
      <c r="AD88" s="224"/>
      <c r="AE88" s="225" t="str">
        <f>IF(T88="","",IF(VLOOKUP(#REF!&amp;"-"&amp;ROW()-92,[1]ワークシート!$C$2:$CI$1002,31,0)="",IF(T88="使用貸借権","-","口座振込　１２月"),"物納"))</f>
        <v/>
      </c>
      <c r="AF88" s="226"/>
      <c r="AG88" s="227" t="str">
        <f>IFERROR(IF(VLOOKUP(#REF!&amp;"-"&amp;ROW()-92,[1]ワークシート!$C$2:$CI$1002,37,0)="","",VLOOKUP(#REF!&amp;"-"&amp;ROW()-92,[1]ワークシート!$C$2:$CI$1002,37,0)),"")</f>
        <v/>
      </c>
      <c r="AH88" s="227"/>
      <c r="AI88" s="227"/>
      <c r="AJ88" s="227"/>
      <c r="AK88" s="228"/>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row>
    <row r="89" spans="1:320" ht="35.1" hidden="1" customHeight="1" x14ac:dyDescent="0.15">
      <c r="A89" s="222" t="str">
        <f>+IFERROR(IF(VLOOKUP(#REF!&amp;"-"&amp;ROW()-92,[1]ワークシート!$C$2:$CI$1002,9,0)="","",VLOOKUP(#REF!&amp;"-"&amp;ROW()-92,[1]ワークシート!$C$2:$CI$1002,9,0)),"")</f>
        <v/>
      </c>
      <c r="B89" s="224"/>
      <c r="C89" s="223" t="str">
        <f>+IFERROR(IF(VLOOKUP(#REF!&amp;"-"&amp;ROW()-92,[1]ワークシート!$C$2:$CI$1002,10,0) = "","",VLOOKUP(#REF!&amp;"-"&amp;ROW()-92,[1]ワークシート!$C$2:$CI$1002,10,0)),"")</f>
        <v/>
      </c>
      <c r="D89" s="224"/>
      <c r="E89" s="222" t="str">
        <f>+IFERROR(IF(VLOOKUP(#REF!&amp;"-"&amp;ROW()-92,[1]ワークシート!$C$2:$CI$1002,11,0)="","",VLOOKUP(#REF!&amp;"-"&amp;ROW()-92,[1]ワークシート!$C$2:$CI$1002,11,0)),"")</f>
        <v/>
      </c>
      <c r="F89" s="224"/>
      <c r="G89" s="11" t="str">
        <f>+IFERROR(IF(VLOOKUP(#REF!&amp;"-"&amp;ROW()-92,[1]ワークシート!$C$2:$CI$1002,12,0)="","",VLOOKUP(#REF!&amp;"-"&amp;ROW()-92,[1]ワークシート!$C$2:$CI$1002,12,0)),"")</f>
        <v/>
      </c>
      <c r="H8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9" s="230"/>
      <c r="J89" s="222" t="str">
        <f>+IFERROR(IF(VLOOKUP(#REF!&amp;"-"&amp;ROW()-92,[1]ワークシート!$C$2:$CI$1002,20,0)="","",VLOOKUP(#REF!&amp;"-"&amp;ROW()-92,[1]ワークシート!$C$2:$CI$1002,20,0)),"")</f>
        <v/>
      </c>
      <c r="K89" s="223"/>
      <c r="L89" s="224"/>
      <c r="M89" s="231" t="str">
        <f>+IFERROR(IF(VLOOKUP(#REF!&amp;"-"&amp;ROW()-92,[1]ワークシート!$C$2:$CI$1002,61,0)="","",VLOOKUP(#REF!&amp;"-"&amp;ROW()-92,[1]ワークシート!$C$2:$CI$1002,61,0)),"")</f>
        <v/>
      </c>
      <c r="N89" s="232"/>
      <c r="O89" s="233"/>
      <c r="P89" s="234" t="str">
        <f>+IFERROR(VLOOKUP(#REF!&amp;"-"&amp;ROW()-92,[1]ワークシート!$C$2:$CI$1002,26,0),"")</f>
        <v/>
      </c>
      <c r="Q89" s="219"/>
      <c r="R89" s="218" t="str">
        <f>+IFERROR(VLOOKUP(#REF!&amp;"-"&amp;ROW()-92,[1]ワークシート!$C$2:$CI$1002,27,0),"")</f>
        <v/>
      </c>
      <c r="S89" s="219"/>
      <c r="T89" s="218" t="str">
        <f>IFERROR(IF(VLOOKUP(#REF!&amp;"-"&amp;ROW()-92,[1]ワークシート!$C$2:$CI$1002,31,0)="",IF(X89="","",IF(X89=0,"使用貸借権","賃借権")),"賃借権"),"")</f>
        <v/>
      </c>
      <c r="U89" s="219"/>
      <c r="V89" s="218" t="str">
        <f>+IFERROR(IF(VLOOKUP(#REF!&amp;"-"&amp;ROW()-92,[1]ワークシート!$C$2:$CI$1002,13,0)="","",VLOOKUP(#REF!&amp;"-"&amp;ROW()-92,[1]ワークシート!$C$2:$CI$1002,13,0)),"")</f>
        <v/>
      </c>
      <c r="W89" s="219"/>
      <c r="X8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9" s="221"/>
      <c r="Z89" s="43"/>
      <c r="AA89" s="43"/>
      <c r="AB89" s="222" t="str">
        <f>IF(T89="使用貸借権","-",+IFERROR(VLOOKUP(#REF!&amp;"-"&amp;ROW()-92,[1]ワークシート!$C$2:$CI$1002,34,0)&amp;"",""))</f>
        <v/>
      </c>
      <c r="AC89" s="223"/>
      <c r="AD89" s="224"/>
      <c r="AE89" s="225" t="str">
        <f>IF(T89="","",IF(VLOOKUP(#REF!&amp;"-"&amp;ROW()-92,[1]ワークシート!$C$2:$CI$1002,31,0)="",IF(T89="使用貸借権","-","口座振込　１２月"),"物納"))</f>
        <v/>
      </c>
      <c r="AF89" s="226"/>
      <c r="AG89" s="227" t="str">
        <f>IFERROR(IF(VLOOKUP(#REF!&amp;"-"&amp;ROW()-92,[1]ワークシート!$C$2:$CI$1002,37,0)="","",VLOOKUP(#REF!&amp;"-"&amp;ROW()-92,[1]ワークシート!$C$2:$CI$1002,37,0)),"")</f>
        <v/>
      </c>
      <c r="AH89" s="227"/>
      <c r="AI89" s="227"/>
      <c r="AJ89" s="227"/>
      <c r="AK89" s="228"/>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row>
    <row r="90" spans="1:320" ht="35.1" hidden="1" customHeight="1" x14ac:dyDescent="0.15">
      <c r="A90" s="222" t="str">
        <f>+IFERROR(IF(VLOOKUP(#REF!&amp;"-"&amp;ROW()-92,[1]ワークシート!$C$2:$CI$1002,9,0)="","",VLOOKUP(#REF!&amp;"-"&amp;ROW()-92,[1]ワークシート!$C$2:$CI$1002,9,0)),"")</f>
        <v/>
      </c>
      <c r="B90" s="224"/>
      <c r="C90" s="223" t="str">
        <f>+IFERROR(IF(VLOOKUP(#REF!&amp;"-"&amp;ROW()-92,[1]ワークシート!$C$2:$CI$1002,10,0) = "","",VLOOKUP(#REF!&amp;"-"&amp;ROW()-92,[1]ワークシート!$C$2:$CI$1002,10,0)),"")</f>
        <v/>
      </c>
      <c r="D90" s="224"/>
      <c r="E90" s="222" t="str">
        <f>+IFERROR(IF(VLOOKUP(#REF!&amp;"-"&amp;ROW()-92,[1]ワークシート!$C$2:$CI$1002,11,0)="","",VLOOKUP(#REF!&amp;"-"&amp;ROW()-92,[1]ワークシート!$C$2:$CI$1002,11,0)),"")</f>
        <v/>
      </c>
      <c r="F90" s="224"/>
      <c r="G90" s="11" t="str">
        <f>+IFERROR(IF(VLOOKUP(#REF!&amp;"-"&amp;ROW()-92,[1]ワークシート!$C$2:$CI$1002,12,0)="","",VLOOKUP(#REF!&amp;"-"&amp;ROW()-92,[1]ワークシート!$C$2:$CI$1002,12,0)),"")</f>
        <v/>
      </c>
      <c r="H9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0" s="230"/>
      <c r="J90" s="222" t="str">
        <f>+IFERROR(IF(VLOOKUP(#REF!&amp;"-"&amp;ROW()-92,[1]ワークシート!$C$2:$CI$1002,20,0)="","",VLOOKUP(#REF!&amp;"-"&amp;ROW()-92,[1]ワークシート!$C$2:$CI$1002,20,0)),"")</f>
        <v/>
      </c>
      <c r="K90" s="223"/>
      <c r="L90" s="224"/>
      <c r="M90" s="231" t="str">
        <f>+IFERROR(IF(VLOOKUP(#REF!&amp;"-"&amp;ROW()-92,[1]ワークシート!$C$2:$CI$1002,61,0)="","",VLOOKUP(#REF!&amp;"-"&amp;ROW()-92,[1]ワークシート!$C$2:$CI$1002,61,0)),"")</f>
        <v/>
      </c>
      <c r="N90" s="232"/>
      <c r="O90" s="233"/>
      <c r="P90" s="234" t="str">
        <f>+IFERROR(VLOOKUP(#REF!&amp;"-"&amp;ROW()-92,[1]ワークシート!$C$2:$CI$1002,26,0),"")</f>
        <v/>
      </c>
      <c r="Q90" s="219"/>
      <c r="R90" s="218" t="str">
        <f>+IFERROR(VLOOKUP(#REF!&amp;"-"&amp;ROW()-92,[1]ワークシート!$C$2:$CI$1002,27,0),"")</f>
        <v/>
      </c>
      <c r="S90" s="219"/>
      <c r="T90" s="218" t="str">
        <f>IFERROR(IF(VLOOKUP(#REF!&amp;"-"&amp;ROW()-92,[1]ワークシート!$C$2:$CI$1002,31,0)="",IF(X90="","",IF(X90=0,"使用貸借権","賃借権")),"賃借権"),"")</f>
        <v/>
      </c>
      <c r="U90" s="219"/>
      <c r="V90" s="218" t="str">
        <f>+IFERROR(IF(VLOOKUP(#REF!&amp;"-"&amp;ROW()-92,[1]ワークシート!$C$2:$CI$1002,13,0)="","",VLOOKUP(#REF!&amp;"-"&amp;ROW()-92,[1]ワークシート!$C$2:$CI$1002,13,0)),"")</f>
        <v/>
      </c>
      <c r="W90" s="219"/>
      <c r="X9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0" s="221"/>
      <c r="Z90" s="43"/>
      <c r="AA90" s="43"/>
      <c r="AB90" s="222" t="str">
        <f>IF(T90="使用貸借権","-",+IFERROR(VLOOKUP(#REF!&amp;"-"&amp;ROW()-92,[1]ワークシート!$C$2:$CI$1002,34,0)&amp;"",""))</f>
        <v/>
      </c>
      <c r="AC90" s="223"/>
      <c r="AD90" s="224"/>
      <c r="AE90" s="225" t="str">
        <f>IF(T90="","",IF(VLOOKUP(#REF!&amp;"-"&amp;ROW()-92,[1]ワークシート!$C$2:$CI$1002,31,0)="",IF(T90="使用貸借権","-","口座振込　１２月"),"物納"))</f>
        <v/>
      </c>
      <c r="AF90" s="226"/>
      <c r="AG90" s="227" t="str">
        <f>IFERROR(IF(VLOOKUP(#REF!&amp;"-"&amp;ROW()-92,[1]ワークシート!$C$2:$CI$1002,37,0)="","",VLOOKUP(#REF!&amp;"-"&amp;ROW()-92,[1]ワークシート!$C$2:$CI$1002,37,0)),"")</f>
        <v/>
      </c>
      <c r="AH90" s="227"/>
      <c r="AI90" s="227"/>
      <c r="AJ90" s="227"/>
      <c r="AK90" s="228"/>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row>
    <row r="91" spans="1:320" ht="35.1" hidden="1" customHeight="1" x14ac:dyDescent="0.15">
      <c r="A91" s="222" t="str">
        <f>+IFERROR(IF(VLOOKUP(#REF!&amp;"-"&amp;ROW()-92,[1]ワークシート!$C$2:$CI$1002,9,0)="","",VLOOKUP(#REF!&amp;"-"&amp;ROW()-92,[1]ワークシート!$C$2:$CI$1002,9,0)),"")</f>
        <v/>
      </c>
      <c r="B91" s="224"/>
      <c r="C91" s="223" t="str">
        <f>+IFERROR(IF(VLOOKUP(#REF!&amp;"-"&amp;ROW()-92,[1]ワークシート!$C$2:$CI$1002,10,0) = "","",VLOOKUP(#REF!&amp;"-"&amp;ROW()-92,[1]ワークシート!$C$2:$CI$1002,10,0)),"")</f>
        <v/>
      </c>
      <c r="D91" s="224"/>
      <c r="E91" s="222" t="str">
        <f>+IFERROR(IF(VLOOKUP(#REF!&amp;"-"&amp;ROW()-92,[1]ワークシート!$C$2:$CI$1002,11,0)="","",VLOOKUP(#REF!&amp;"-"&amp;ROW()-92,[1]ワークシート!$C$2:$CI$1002,11,0)),"")</f>
        <v/>
      </c>
      <c r="F91" s="224"/>
      <c r="G91" s="11" t="str">
        <f>+IFERROR(IF(VLOOKUP(#REF!&amp;"-"&amp;ROW()-92,[1]ワークシート!$C$2:$CI$1002,12,0)="","",VLOOKUP(#REF!&amp;"-"&amp;ROW()-92,[1]ワークシート!$C$2:$CI$1002,12,0)),"")</f>
        <v/>
      </c>
      <c r="H9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1" s="230"/>
      <c r="J91" s="222" t="str">
        <f>+IFERROR(IF(VLOOKUP(#REF!&amp;"-"&amp;ROW()-92,[1]ワークシート!$C$2:$CI$1002,20,0)="","",VLOOKUP(#REF!&amp;"-"&amp;ROW()-92,[1]ワークシート!$C$2:$CI$1002,20,0)),"")</f>
        <v/>
      </c>
      <c r="K91" s="223"/>
      <c r="L91" s="224"/>
      <c r="M91" s="231" t="str">
        <f>+IFERROR(IF(VLOOKUP(#REF!&amp;"-"&amp;ROW()-92,[1]ワークシート!$C$2:$CI$1002,61,0)="","",VLOOKUP(#REF!&amp;"-"&amp;ROW()-92,[1]ワークシート!$C$2:$CI$1002,61,0)),"")</f>
        <v/>
      </c>
      <c r="N91" s="232"/>
      <c r="O91" s="233"/>
      <c r="P91" s="234" t="str">
        <f>+IFERROR(VLOOKUP(#REF!&amp;"-"&amp;ROW()-92,[1]ワークシート!$C$2:$CI$1002,26,0),"")</f>
        <v/>
      </c>
      <c r="Q91" s="219"/>
      <c r="R91" s="218" t="str">
        <f>+IFERROR(VLOOKUP(#REF!&amp;"-"&amp;ROW()-92,[1]ワークシート!$C$2:$CI$1002,27,0),"")</f>
        <v/>
      </c>
      <c r="S91" s="219"/>
      <c r="T91" s="218" t="str">
        <f>IFERROR(IF(VLOOKUP(#REF!&amp;"-"&amp;ROW()-92,[1]ワークシート!$C$2:$CI$1002,31,0)="",IF(X91="","",IF(X91=0,"使用貸借権","賃借権")),"賃借権"),"")</f>
        <v/>
      </c>
      <c r="U91" s="219"/>
      <c r="V91" s="218" t="str">
        <f>+IFERROR(IF(VLOOKUP(#REF!&amp;"-"&amp;ROW()-92,[1]ワークシート!$C$2:$CI$1002,13,0)="","",VLOOKUP(#REF!&amp;"-"&amp;ROW()-92,[1]ワークシート!$C$2:$CI$1002,13,0)),"")</f>
        <v/>
      </c>
      <c r="W91" s="219"/>
      <c r="X9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1" s="221"/>
      <c r="Z91" s="43"/>
      <c r="AA91" s="43"/>
      <c r="AB91" s="222" t="str">
        <f>IF(T91="使用貸借権","-",+IFERROR(VLOOKUP(#REF!&amp;"-"&amp;ROW()-92,[1]ワークシート!$C$2:$CI$1002,34,0)&amp;"",""))</f>
        <v/>
      </c>
      <c r="AC91" s="223"/>
      <c r="AD91" s="224"/>
      <c r="AE91" s="225" t="str">
        <f>IF(T91="","",IF(VLOOKUP(#REF!&amp;"-"&amp;ROW()-92,[1]ワークシート!$C$2:$CI$1002,31,0)="",IF(T91="使用貸借権","-","口座振込　１２月"),"物納"))</f>
        <v/>
      </c>
      <c r="AF91" s="226"/>
      <c r="AG91" s="227" t="str">
        <f>IFERROR(IF(VLOOKUP(#REF!&amp;"-"&amp;ROW()-92,[1]ワークシート!$C$2:$CI$1002,37,0)="","",VLOOKUP(#REF!&amp;"-"&amp;ROW()-92,[1]ワークシート!$C$2:$CI$1002,37,0)),"")</f>
        <v/>
      </c>
      <c r="AH91" s="227"/>
      <c r="AI91" s="227"/>
      <c r="AJ91" s="227"/>
      <c r="AK91" s="228"/>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row>
    <row r="92" spans="1:320" ht="35.1" hidden="1" customHeight="1" x14ac:dyDescent="0.15">
      <c r="A92" s="222" t="str">
        <f>+IFERROR(IF(VLOOKUP(#REF!&amp;"-"&amp;ROW()-92,[1]ワークシート!$C$2:$CI$1002,9,0)="","",VLOOKUP(#REF!&amp;"-"&amp;ROW()-92,[1]ワークシート!$C$2:$CI$1002,9,0)),"")</f>
        <v/>
      </c>
      <c r="B92" s="224"/>
      <c r="C92" s="223" t="str">
        <f>+IFERROR(IF(VLOOKUP(#REF!&amp;"-"&amp;ROW()-92,[1]ワークシート!$C$2:$CI$1002,10,0) = "","",VLOOKUP(#REF!&amp;"-"&amp;ROW()-92,[1]ワークシート!$C$2:$CI$1002,10,0)),"")</f>
        <v/>
      </c>
      <c r="D92" s="224"/>
      <c r="E92" s="222" t="str">
        <f>+IFERROR(IF(VLOOKUP(#REF!&amp;"-"&amp;ROW()-92,[1]ワークシート!$C$2:$CI$1002,11,0)="","",VLOOKUP(#REF!&amp;"-"&amp;ROW()-92,[1]ワークシート!$C$2:$CI$1002,11,0)),"")</f>
        <v/>
      </c>
      <c r="F92" s="224"/>
      <c r="G92" s="11" t="str">
        <f>+IFERROR(IF(VLOOKUP(#REF!&amp;"-"&amp;ROW()-92,[1]ワークシート!$C$2:$CI$1002,12,0)="","",VLOOKUP(#REF!&amp;"-"&amp;ROW()-92,[1]ワークシート!$C$2:$CI$1002,12,0)),"")</f>
        <v/>
      </c>
      <c r="H9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2" s="230"/>
      <c r="J92" s="222" t="str">
        <f>+IFERROR(IF(VLOOKUP(#REF!&amp;"-"&amp;ROW()-92,[1]ワークシート!$C$2:$CI$1002,20,0)="","",VLOOKUP(#REF!&amp;"-"&amp;ROW()-92,[1]ワークシート!$C$2:$CI$1002,20,0)),"")</f>
        <v/>
      </c>
      <c r="K92" s="223"/>
      <c r="L92" s="224"/>
      <c r="M92" s="231" t="str">
        <f>+IFERROR(IF(VLOOKUP(#REF!&amp;"-"&amp;ROW()-92,[1]ワークシート!$C$2:$CI$1002,61,0)="","",VLOOKUP(#REF!&amp;"-"&amp;ROW()-92,[1]ワークシート!$C$2:$CI$1002,61,0)),"")</f>
        <v/>
      </c>
      <c r="N92" s="232"/>
      <c r="O92" s="233"/>
      <c r="P92" s="234" t="str">
        <f>+IFERROR(VLOOKUP(#REF!&amp;"-"&amp;ROW()-92,[1]ワークシート!$C$2:$CI$1002,26,0),"")</f>
        <v/>
      </c>
      <c r="Q92" s="219"/>
      <c r="R92" s="218" t="str">
        <f>+IFERROR(VLOOKUP(#REF!&amp;"-"&amp;ROW()-92,[1]ワークシート!$C$2:$CI$1002,27,0),"")</f>
        <v/>
      </c>
      <c r="S92" s="219"/>
      <c r="T92" s="218" t="str">
        <f>IFERROR(IF(VLOOKUP(#REF!&amp;"-"&amp;ROW()-92,[1]ワークシート!$C$2:$CI$1002,31,0)="",IF(X92="","",IF(X92=0,"使用貸借権","賃借権")),"賃借権"),"")</f>
        <v/>
      </c>
      <c r="U92" s="219"/>
      <c r="V92" s="218" t="str">
        <f>+IFERROR(IF(VLOOKUP(#REF!&amp;"-"&amp;ROW()-92,[1]ワークシート!$C$2:$CI$1002,13,0)="","",VLOOKUP(#REF!&amp;"-"&amp;ROW()-92,[1]ワークシート!$C$2:$CI$1002,13,0)),"")</f>
        <v/>
      </c>
      <c r="W92" s="219"/>
      <c r="X9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2" s="221"/>
      <c r="Z92" s="43"/>
      <c r="AA92" s="43"/>
      <c r="AB92" s="222" t="str">
        <f>IF(T92="使用貸借権","-",+IFERROR(VLOOKUP(#REF!&amp;"-"&amp;ROW()-92,[1]ワークシート!$C$2:$CI$1002,34,0)&amp;"",""))</f>
        <v/>
      </c>
      <c r="AC92" s="223"/>
      <c r="AD92" s="224"/>
      <c r="AE92" s="225" t="str">
        <f>IF(T92="","",IF(VLOOKUP(#REF!&amp;"-"&amp;ROW()-92,[1]ワークシート!$C$2:$CI$1002,31,0)="",IF(T92="使用貸借権","-","口座振込　１２月"),"物納"))</f>
        <v/>
      </c>
      <c r="AF92" s="226"/>
      <c r="AG92" s="227" t="str">
        <f>IFERROR(IF(VLOOKUP(#REF!&amp;"-"&amp;ROW()-92,[1]ワークシート!$C$2:$CI$1002,37,0)="","",VLOOKUP(#REF!&amp;"-"&amp;ROW()-92,[1]ワークシート!$C$2:$CI$1002,37,0)),"")</f>
        <v/>
      </c>
      <c r="AH92" s="227"/>
      <c r="AI92" s="227"/>
      <c r="AJ92" s="227"/>
      <c r="AK92" s="228"/>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row>
    <row r="93" spans="1:320" ht="35.1" hidden="1" customHeight="1" x14ac:dyDescent="0.15">
      <c r="A93" s="222" t="str">
        <f>+IFERROR(IF(VLOOKUP(#REF!&amp;"-"&amp;ROW()-92,[1]ワークシート!$C$2:$CI$1002,9,0)="","",VLOOKUP(#REF!&amp;"-"&amp;ROW()-92,[1]ワークシート!$C$2:$CI$1002,9,0)),"")</f>
        <v/>
      </c>
      <c r="B93" s="224"/>
      <c r="C93" s="223" t="str">
        <f>+IFERROR(IF(VLOOKUP(#REF!&amp;"-"&amp;ROW()-92,[1]ワークシート!$C$2:$CI$1002,10,0) = "","",VLOOKUP(#REF!&amp;"-"&amp;ROW()-92,[1]ワークシート!$C$2:$CI$1002,10,0)),"")</f>
        <v/>
      </c>
      <c r="D93" s="224"/>
      <c r="E93" s="222" t="str">
        <f>+IFERROR(IF(VLOOKUP(#REF!&amp;"-"&amp;ROW()-92,[1]ワークシート!$C$2:$CI$1002,11,0)="","",VLOOKUP(#REF!&amp;"-"&amp;ROW()-92,[1]ワークシート!$C$2:$CI$1002,11,0)),"")</f>
        <v/>
      </c>
      <c r="F93" s="224"/>
      <c r="G93" s="11" t="str">
        <f>+IFERROR(IF(VLOOKUP(#REF!&amp;"-"&amp;ROW()-92,[1]ワークシート!$C$2:$CI$1002,12,0)="","",VLOOKUP(#REF!&amp;"-"&amp;ROW()-92,[1]ワークシート!$C$2:$CI$1002,12,0)),"")</f>
        <v/>
      </c>
      <c r="H9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3" s="230"/>
      <c r="J93" s="222" t="str">
        <f>+IFERROR(IF(VLOOKUP(#REF!&amp;"-"&amp;ROW()-92,[1]ワークシート!$C$2:$CI$1002,20,0)="","",VLOOKUP(#REF!&amp;"-"&amp;ROW()-92,[1]ワークシート!$C$2:$CI$1002,20,0)),"")</f>
        <v/>
      </c>
      <c r="K93" s="223"/>
      <c r="L93" s="224"/>
      <c r="M93" s="231" t="str">
        <f>+IFERROR(IF(VLOOKUP(#REF!&amp;"-"&amp;ROW()-92,[1]ワークシート!$C$2:$CI$1002,61,0)="","",VLOOKUP(#REF!&amp;"-"&amp;ROW()-92,[1]ワークシート!$C$2:$CI$1002,61,0)),"")</f>
        <v/>
      </c>
      <c r="N93" s="232"/>
      <c r="O93" s="233"/>
      <c r="P93" s="234" t="str">
        <f>+IFERROR(VLOOKUP(#REF!&amp;"-"&amp;ROW()-92,[1]ワークシート!$C$2:$CI$1002,26,0),"")</f>
        <v/>
      </c>
      <c r="Q93" s="219"/>
      <c r="R93" s="218" t="str">
        <f>+IFERROR(VLOOKUP(#REF!&amp;"-"&amp;ROW()-92,[1]ワークシート!$C$2:$CI$1002,27,0),"")</f>
        <v/>
      </c>
      <c r="S93" s="219"/>
      <c r="T93" s="218" t="str">
        <f>IFERROR(IF(VLOOKUP(#REF!&amp;"-"&amp;ROW()-92,[1]ワークシート!$C$2:$CI$1002,31,0)="",IF(X93="","",IF(X93=0,"使用貸借権","賃借権")),"賃借権"),"")</f>
        <v/>
      </c>
      <c r="U93" s="219"/>
      <c r="V93" s="218" t="str">
        <f>+IFERROR(IF(VLOOKUP(#REF!&amp;"-"&amp;ROW()-92,[1]ワークシート!$C$2:$CI$1002,13,0)="","",VLOOKUP(#REF!&amp;"-"&amp;ROW()-92,[1]ワークシート!$C$2:$CI$1002,13,0)),"")</f>
        <v/>
      </c>
      <c r="W93" s="219"/>
      <c r="X9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3" s="221"/>
      <c r="Z93" s="43"/>
      <c r="AA93" s="43"/>
      <c r="AB93" s="222" t="str">
        <f>IF(T93="使用貸借権","-",+IFERROR(VLOOKUP(#REF!&amp;"-"&amp;ROW()-92,[1]ワークシート!$C$2:$CI$1002,34,0)&amp;"",""))</f>
        <v/>
      </c>
      <c r="AC93" s="223"/>
      <c r="AD93" s="224"/>
      <c r="AE93" s="225" t="str">
        <f>IF(T93="","",IF(VLOOKUP(#REF!&amp;"-"&amp;ROW()-92,[1]ワークシート!$C$2:$CI$1002,31,0)="",IF(T93="使用貸借権","-","口座振込　１２月"),"物納"))</f>
        <v/>
      </c>
      <c r="AF93" s="226"/>
      <c r="AG93" s="227" t="str">
        <f>IFERROR(IF(VLOOKUP(#REF!&amp;"-"&amp;ROW()-92,[1]ワークシート!$C$2:$CI$1002,37,0)="","",VLOOKUP(#REF!&amp;"-"&amp;ROW()-92,[1]ワークシート!$C$2:$CI$1002,37,0)),"")</f>
        <v/>
      </c>
      <c r="AH93" s="227"/>
      <c r="AI93" s="227"/>
      <c r="AJ93" s="227"/>
      <c r="AK93" s="228"/>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row>
    <row r="94" spans="1:320" ht="35.1" hidden="1" customHeight="1" x14ac:dyDescent="0.15">
      <c r="A94" s="222" t="str">
        <f>+IFERROR(IF(VLOOKUP(#REF!&amp;"-"&amp;ROW()-92,[1]ワークシート!$C$2:$CI$1002,9,0)="","",VLOOKUP(#REF!&amp;"-"&amp;ROW()-92,[1]ワークシート!$C$2:$CI$1002,9,0)),"")</f>
        <v/>
      </c>
      <c r="B94" s="224"/>
      <c r="C94" s="223" t="str">
        <f>+IFERROR(IF(VLOOKUP(#REF!&amp;"-"&amp;ROW()-92,[1]ワークシート!$C$2:$CI$1002,10,0) = "","",VLOOKUP(#REF!&amp;"-"&amp;ROW()-92,[1]ワークシート!$C$2:$CI$1002,10,0)),"")</f>
        <v/>
      </c>
      <c r="D94" s="224"/>
      <c r="E94" s="222" t="str">
        <f>+IFERROR(IF(VLOOKUP(#REF!&amp;"-"&amp;ROW()-92,[1]ワークシート!$C$2:$CI$1002,11,0)="","",VLOOKUP(#REF!&amp;"-"&amp;ROW()-92,[1]ワークシート!$C$2:$CI$1002,11,0)),"")</f>
        <v/>
      </c>
      <c r="F94" s="224"/>
      <c r="G94" s="11" t="str">
        <f>+IFERROR(IF(VLOOKUP(#REF!&amp;"-"&amp;ROW()-92,[1]ワークシート!$C$2:$CI$1002,12,0)="","",VLOOKUP(#REF!&amp;"-"&amp;ROW()-92,[1]ワークシート!$C$2:$CI$1002,12,0)),"")</f>
        <v/>
      </c>
      <c r="H9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4" s="230"/>
      <c r="J94" s="222" t="str">
        <f>+IFERROR(IF(VLOOKUP(#REF!&amp;"-"&amp;ROW()-92,[1]ワークシート!$C$2:$CI$1002,20,0)="","",VLOOKUP(#REF!&amp;"-"&amp;ROW()-92,[1]ワークシート!$C$2:$CI$1002,20,0)),"")</f>
        <v/>
      </c>
      <c r="K94" s="223"/>
      <c r="L94" s="224"/>
      <c r="M94" s="231" t="str">
        <f>+IFERROR(IF(VLOOKUP(#REF!&amp;"-"&amp;ROW()-92,[1]ワークシート!$C$2:$CI$1002,61,0)="","",VLOOKUP(#REF!&amp;"-"&amp;ROW()-92,[1]ワークシート!$C$2:$CI$1002,61,0)),"")</f>
        <v/>
      </c>
      <c r="N94" s="232"/>
      <c r="O94" s="233"/>
      <c r="P94" s="234" t="str">
        <f>+IFERROR(VLOOKUP(#REF!&amp;"-"&amp;ROW()-92,[1]ワークシート!$C$2:$CI$1002,26,0),"")</f>
        <v/>
      </c>
      <c r="Q94" s="219"/>
      <c r="R94" s="218" t="str">
        <f>+IFERROR(VLOOKUP(#REF!&amp;"-"&amp;ROW()-92,[1]ワークシート!$C$2:$CI$1002,27,0),"")</f>
        <v/>
      </c>
      <c r="S94" s="219"/>
      <c r="T94" s="218" t="str">
        <f>IFERROR(IF(VLOOKUP(#REF!&amp;"-"&amp;ROW()-92,[1]ワークシート!$C$2:$CI$1002,31,0)="",IF(X94="","",IF(X94=0,"使用貸借権","賃借権")),"賃借権"),"")</f>
        <v/>
      </c>
      <c r="U94" s="219"/>
      <c r="V94" s="218" t="str">
        <f>+IFERROR(IF(VLOOKUP(#REF!&amp;"-"&amp;ROW()-92,[1]ワークシート!$C$2:$CI$1002,13,0)="","",VLOOKUP(#REF!&amp;"-"&amp;ROW()-92,[1]ワークシート!$C$2:$CI$1002,13,0)),"")</f>
        <v/>
      </c>
      <c r="W94" s="219"/>
      <c r="X9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4" s="221"/>
      <c r="Z94" s="43"/>
      <c r="AA94" s="43"/>
      <c r="AB94" s="222" t="str">
        <f>IF(T94="使用貸借権","-",+IFERROR(VLOOKUP(#REF!&amp;"-"&amp;ROW()-92,[1]ワークシート!$C$2:$CI$1002,34,0)&amp;"",""))</f>
        <v/>
      </c>
      <c r="AC94" s="223"/>
      <c r="AD94" s="224"/>
      <c r="AE94" s="225" t="str">
        <f>IF(T94="","",IF(VLOOKUP(#REF!&amp;"-"&amp;ROW()-92,[1]ワークシート!$C$2:$CI$1002,31,0)="",IF(T94="使用貸借権","-","口座振込　１２月"),"物納"))</f>
        <v/>
      </c>
      <c r="AF94" s="226"/>
      <c r="AG94" s="227" t="str">
        <f>IFERROR(IF(VLOOKUP(#REF!&amp;"-"&amp;ROW()-92,[1]ワークシート!$C$2:$CI$1002,37,0)="","",VLOOKUP(#REF!&amp;"-"&amp;ROW()-92,[1]ワークシート!$C$2:$CI$1002,37,0)),"")</f>
        <v/>
      </c>
      <c r="AH94" s="227"/>
      <c r="AI94" s="227"/>
      <c r="AJ94" s="227"/>
      <c r="AK94" s="228"/>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row>
    <row r="95" spans="1:320" ht="35.1" hidden="1" customHeight="1" x14ac:dyDescent="0.15">
      <c r="A95" s="222" t="str">
        <f>+IFERROR(IF(VLOOKUP(#REF!&amp;"-"&amp;ROW()-92,[1]ワークシート!$C$2:$CI$1002,9,0)="","",VLOOKUP(#REF!&amp;"-"&amp;ROW()-92,[1]ワークシート!$C$2:$CI$1002,9,0)),"")</f>
        <v/>
      </c>
      <c r="B95" s="224"/>
      <c r="C95" s="223" t="str">
        <f>+IFERROR(IF(VLOOKUP(#REF!&amp;"-"&amp;ROW()-92,[1]ワークシート!$C$2:$CI$1002,10,0) = "","",VLOOKUP(#REF!&amp;"-"&amp;ROW()-92,[1]ワークシート!$C$2:$CI$1002,10,0)),"")</f>
        <v/>
      </c>
      <c r="D95" s="224"/>
      <c r="E95" s="222" t="str">
        <f>+IFERROR(IF(VLOOKUP(#REF!&amp;"-"&amp;ROW()-92,[1]ワークシート!$C$2:$CI$1002,11,0)="","",VLOOKUP(#REF!&amp;"-"&amp;ROW()-92,[1]ワークシート!$C$2:$CI$1002,11,0)),"")</f>
        <v/>
      </c>
      <c r="F95" s="224"/>
      <c r="G95" s="11" t="str">
        <f>+IFERROR(IF(VLOOKUP(#REF!&amp;"-"&amp;ROW()-92,[1]ワークシート!$C$2:$CI$1002,12,0)="","",VLOOKUP(#REF!&amp;"-"&amp;ROW()-92,[1]ワークシート!$C$2:$CI$1002,12,0)),"")</f>
        <v/>
      </c>
      <c r="H9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5" s="230"/>
      <c r="J95" s="222" t="str">
        <f>+IFERROR(IF(VLOOKUP(#REF!&amp;"-"&amp;ROW()-92,[1]ワークシート!$C$2:$CI$1002,20,0)="","",VLOOKUP(#REF!&amp;"-"&amp;ROW()-92,[1]ワークシート!$C$2:$CI$1002,20,0)),"")</f>
        <v/>
      </c>
      <c r="K95" s="223"/>
      <c r="L95" s="224"/>
      <c r="M95" s="231" t="str">
        <f>+IFERROR(IF(VLOOKUP(#REF!&amp;"-"&amp;ROW()-92,[1]ワークシート!$C$2:$CI$1002,61,0)="","",VLOOKUP(#REF!&amp;"-"&amp;ROW()-92,[1]ワークシート!$C$2:$CI$1002,61,0)),"")</f>
        <v/>
      </c>
      <c r="N95" s="232"/>
      <c r="O95" s="233"/>
      <c r="P95" s="234" t="str">
        <f>+IFERROR(VLOOKUP(#REF!&amp;"-"&amp;ROW()-92,[1]ワークシート!$C$2:$CI$1002,26,0),"")</f>
        <v/>
      </c>
      <c r="Q95" s="219"/>
      <c r="R95" s="218" t="str">
        <f>+IFERROR(VLOOKUP(#REF!&amp;"-"&amp;ROW()-92,[1]ワークシート!$C$2:$CI$1002,27,0),"")</f>
        <v/>
      </c>
      <c r="S95" s="219"/>
      <c r="T95" s="218" t="str">
        <f>IFERROR(IF(VLOOKUP(#REF!&amp;"-"&amp;ROW()-92,[1]ワークシート!$C$2:$CI$1002,31,0)="",IF(X95="","",IF(X95=0,"使用貸借権","賃借権")),"賃借権"),"")</f>
        <v/>
      </c>
      <c r="U95" s="219"/>
      <c r="V95" s="218" t="str">
        <f>+IFERROR(IF(VLOOKUP(#REF!&amp;"-"&amp;ROW()-92,[1]ワークシート!$C$2:$CI$1002,13,0)="","",VLOOKUP(#REF!&amp;"-"&amp;ROW()-92,[1]ワークシート!$C$2:$CI$1002,13,0)),"")</f>
        <v/>
      </c>
      <c r="W95" s="219"/>
      <c r="X9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5" s="221"/>
      <c r="Z95" s="43"/>
      <c r="AA95" s="43"/>
      <c r="AB95" s="222" t="str">
        <f>IF(T95="使用貸借権","-",+IFERROR(VLOOKUP(#REF!&amp;"-"&amp;ROW()-92,[1]ワークシート!$C$2:$CI$1002,34,0)&amp;"",""))</f>
        <v/>
      </c>
      <c r="AC95" s="223"/>
      <c r="AD95" s="224"/>
      <c r="AE95" s="225" t="str">
        <f>IF(T95="","",IF(VLOOKUP(#REF!&amp;"-"&amp;ROW()-92,[1]ワークシート!$C$2:$CI$1002,31,0)="",IF(T95="使用貸借権","-","口座振込　１２月"),"物納"))</f>
        <v/>
      </c>
      <c r="AF95" s="226"/>
      <c r="AG95" s="227" t="str">
        <f>IFERROR(IF(VLOOKUP(#REF!&amp;"-"&amp;ROW()-92,[1]ワークシート!$C$2:$CI$1002,37,0)="","",VLOOKUP(#REF!&amp;"-"&amp;ROW()-92,[1]ワークシート!$C$2:$CI$1002,37,0)),"")</f>
        <v/>
      </c>
      <c r="AH95" s="227"/>
      <c r="AI95" s="227"/>
      <c r="AJ95" s="227"/>
      <c r="AK95" s="228"/>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row>
    <row r="96" spans="1:320" ht="35.1" hidden="1" customHeight="1" x14ac:dyDescent="0.15">
      <c r="A96" s="222" t="str">
        <f>+IFERROR(IF(VLOOKUP(#REF!&amp;"-"&amp;ROW()-92,[1]ワークシート!$C$2:$CI$1002,9,0)="","",VLOOKUP(#REF!&amp;"-"&amp;ROW()-92,[1]ワークシート!$C$2:$CI$1002,9,0)),"")</f>
        <v/>
      </c>
      <c r="B96" s="224"/>
      <c r="C96" s="223" t="str">
        <f>+IFERROR(IF(VLOOKUP(#REF!&amp;"-"&amp;ROW()-92,[1]ワークシート!$C$2:$CI$1002,10,0) = "","",VLOOKUP(#REF!&amp;"-"&amp;ROW()-92,[1]ワークシート!$C$2:$CI$1002,10,0)),"")</f>
        <v/>
      </c>
      <c r="D96" s="224"/>
      <c r="E96" s="222" t="str">
        <f>+IFERROR(IF(VLOOKUP(#REF!&amp;"-"&amp;ROW()-92,[1]ワークシート!$C$2:$CI$1002,11,0)="","",VLOOKUP(#REF!&amp;"-"&amp;ROW()-92,[1]ワークシート!$C$2:$CI$1002,11,0)),"")</f>
        <v/>
      </c>
      <c r="F96" s="224"/>
      <c r="G96" s="11" t="str">
        <f>+IFERROR(IF(VLOOKUP(#REF!&amp;"-"&amp;ROW()-92,[1]ワークシート!$C$2:$CI$1002,12,0)="","",VLOOKUP(#REF!&amp;"-"&amp;ROW()-92,[1]ワークシート!$C$2:$CI$1002,12,0)),"")</f>
        <v/>
      </c>
      <c r="H9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6" s="230"/>
      <c r="J96" s="222" t="str">
        <f>+IFERROR(IF(VLOOKUP(#REF!&amp;"-"&amp;ROW()-92,[1]ワークシート!$C$2:$CI$1002,20,0)="","",VLOOKUP(#REF!&amp;"-"&amp;ROW()-92,[1]ワークシート!$C$2:$CI$1002,20,0)),"")</f>
        <v/>
      </c>
      <c r="K96" s="223"/>
      <c r="L96" s="224"/>
      <c r="M96" s="231" t="str">
        <f>+IFERROR(IF(VLOOKUP(#REF!&amp;"-"&amp;ROW()-92,[1]ワークシート!$C$2:$CI$1002,61,0)="","",VLOOKUP(#REF!&amp;"-"&amp;ROW()-92,[1]ワークシート!$C$2:$CI$1002,61,0)),"")</f>
        <v/>
      </c>
      <c r="N96" s="232"/>
      <c r="O96" s="233"/>
      <c r="P96" s="234" t="str">
        <f>+IFERROR(VLOOKUP(#REF!&amp;"-"&amp;ROW()-92,[1]ワークシート!$C$2:$CI$1002,26,0),"")</f>
        <v/>
      </c>
      <c r="Q96" s="219"/>
      <c r="R96" s="218" t="str">
        <f>+IFERROR(VLOOKUP(#REF!&amp;"-"&amp;ROW()-92,[1]ワークシート!$C$2:$CI$1002,27,0),"")</f>
        <v/>
      </c>
      <c r="S96" s="219"/>
      <c r="T96" s="218" t="str">
        <f>IFERROR(IF(VLOOKUP(#REF!&amp;"-"&amp;ROW()-92,[1]ワークシート!$C$2:$CI$1002,31,0)="",IF(X96="","",IF(X96=0,"使用貸借権","賃借権")),"賃借権"),"")</f>
        <v/>
      </c>
      <c r="U96" s="219"/>
      <c r="V96" s="218" t="str">
        <f>+IFERROR(IF(VLOOKUP(#REF!&amp;"-"&amp;ROW()-92,[1]ワークシート!$C$2:$CI$1002,13,0)="","",VLOOKUP(#REF!&amp;"-"&amp;ROW()-92,[1]ワークシート!$C$2:$CI$1002,13,0)),"")</f>
        <v/>
      </c>
      <c r="W96" s="219"/>
      <c r="X9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6" s="221"/>
      <c r="Z96" s="43"/>
      <c r="AA96" s="43"/>
      <c r="AB96" s="222" t="str">
        <f>IF(T96="使用貸借権","-",+IFERROR(VLOOKUP(#REF!&amp;"-"&amp;ROW()-92,[1]ワークシート!$C$2:$CI$1002,34,0)&amp;"",""))</f>
        <v/>
      </c>
      <c r="AC96" s="223"/>
      <c r="AD96" s="224"/>
      <c r="AE96" s="225" t="str">
        <f>IF(T96="","",IF(VLOOKUP(#REF!&amp;"-"&amp;ROW()-92,[1]ワークシート!$C$2:$CI$1002,31,0)="",IF(T96="使用貸借権","-","口座振込　１２月"),"物納"))</f>
        <v/>
      </c>
      <c r="AF96" s="226"/>
      <c r="AG96" s="227" t="str">
        <f>IFERROR(IF(VLOOKUP(#REF!&amp;"-"&amp;ROW()-92,[1]ワークシート!$C$2:$CI$1002,37,0)="","",VLOOKUP(#REF!&amp;"-"&amp;ROW()-92,[1]ワークシート!$C$2:$CI$1002,37,0)),"")</f>
        <v/>
      </c>
      <c r="AH96" s="227"/>
      <c r="AI96" s="227"/>
      <c r="AJ96" s="227"/>
      <c r="AK96" s="228"/>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row>
    <row r="97" spans="1:320" ht="35.1" hidden="1" customHeight="1" x14ac:dyDescent="0.15">
      <c r="A97" s="222" t="str">
        <f>+IFERROR(IF(VLOOKUP(#REF!&amp;"-"&amp;ROW()-92,[1]ワークシート!$C$2:$CI$1002,9,0)="","",VLOOKUP(#REF!&amp;"-"&amp;ROW()-92,[1]ワークシート!$C$2:$CI$1002,9,0)),"")</f>
        <v/>
      </c>
      <c r="B97" s="224"/>
      <c r="C97" s="223" t="str">
        <f>+IFERROR(IF(VLOOKUP(#REF!&amp;"-"&amp;ROW()-92,[1]ワークシート!$C$2:$CI$1002,10,0) = "","",VLOOKUP(#REF!&amp;"-"&amp;ROW()-92,[1]ワークシート!$C$2:$CI$1002,10,0)),"")</f>
        <v/>
      </c>
      <c r="D97" s="224"/>
      <c r="E97" s="222" t="str">
        <f>+IFERROR(IF(VLOOKUP(#REF!&amp;"-"&amp;ROW()-92,[1]ワークシート!$C$2:$CI$1002,11,0)="","",VLOOKUP(#REF!&amp;"-"&amp;ROW()-92,[1]ワークシート!$C$2:$CI$1002,11,0)),"")</f>
        <v/>
      </c>
      <c r="F97" s="224"/>
      <c r="G97" s="11" t="str">
        <f>+IFERROR(IF(VLOOKUP(#REF!&amp;"-"&amp;ROW()-92,[1]ワークシート!$C$2:$CI$1002,12,0)="","",VLOOKUP(#REF!&amp;"-"&amp;ROW()-92,[1]ワークシート!$C$2:$CI$1002,12,0)),"")</f>
        <v/>
      </c>
      <c r="H9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7" s="230"/>
      <c r="J97" s="222" t="str">
        <f>+IFERROR(IF(VLOOKUP(#REF!&amp;"-"&amp;ROW()-92,[1]ワークシート!$C$2:$CI$1002,20,0)="","",VLOOKUP(#REF!&amp;"-"&amp;ROW()-92,[1]ワークシート!$C$2:$CI$1002,20,0)),"")</f>
        <v/>
      </c>
      <c r="K97" s="223"/>
      <c r="L97" s="224"/>
      <c r="M97" s="231" t="str">
        <f>+IFERROR(IF(VLOOKUP(#REF!&amp;"-"&amp;ROW()-92,[1]ワークシート!$C$2:$CI$1002,61,0)="","",VLOOKUP(#REF!&amp;"-"&amp;ROW()-92,[1]ワークシート!$C$2:$CI$1002,61,0)),"")</f>
        <v/>
      </c>
      <c r="N97" s="232"/>
      <c r="O97" s="233"/>
      <c r="P97" s="234" t="str">
        <f>+IFERROR(VLOOKUP(#REF!&amp;"-"&amp;ROW()-92,[1]ワークシート!$C$2:$CI$1002,26,0),"")</f>
        <v/>
      </c>
      <c r="Q97" s="219"/>
      <c r="R97" s="218" t="str">
        <f>+IFERROR(VLOOKUP(#REF!&amp;"-"&amp;ROW()-92,[1]ワークシート!$C$2:$CI$1002,27,0),"")</f>
        <v/>
      </c>
      <c r="S97" s="219"/>
      <c r="T97" s="218" t="str">
        <f>IFERROR(IF(VLOOKUP(#REF!&amp;"-"&amp;ROW()-92,[1]ワークシート!$C$2:$CI$1002,31,0)="",IF(X97="","",IF(X97=0,"使用貸借権","賃借権")),"賃借権"),"")</f>
        <v/>
      </c>
      <c r="U97" s="219"/>
      <c r="V97" s="218" t="str">
        <f>+IFERROR(IF(VLOOKUP(#REF!&amp;"-"&amp;ROW()-92,[1]ワークシート!$C$2:$CI$1002,13,0)="","",VLOOKUP(#REF!&amp;"-"&amp;ROW()-92,[1]ワークシート!$C$2:$CI$1002,13,0)),"")</f>
        <v/>
      </c>
      <c r="W97" s="219"/>
      <c r="X9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7" s="221"/>
      <c r="Z97" s="43"/>
      <c r="AA97" s="43"/>
      <c r="AB97" s="222" t="str">
        <f>IF(T97="使用貸借権","-",+IFERROR(VLOOKUP(#REF!&amp;"-"&amp;ROW()-92,[1]ワークシート!$C$2:$CI$1002,34,0)&amp;"",""))</f>
        <v/>
      </c>
      <c r="AC97" s="223"/>
      <c r="AD97" s="224"/>
      <c r="AE97" s="225" t="str">
        <f>IF(T97="","",IF(VLOOKUP(#REF!&amp;"-"&amp;ROW()-92,[1]ワークシート!$C$2:$CI$1002,31,0)="",IF(T97="使用貸借権","-","口座振込　１２月"),"物納"))</f>
        <v/>
      </c>
      <c r="AF97" s="226"/>
      <c r="AG97" s="227" t="str">
        <f>IFERROR(IF(VLOOKUP(#REF!&amp;"-"&amp;ROW()-92,[1]ワークシート!$C$2:$CI$1002,37,0)="","",VLOOKUP(#REF!&amp;"-"&amp;ROW()-92,[1]ワークシート!$C$2:$CI$1002,37,0)),"")</f>
        <v/>
      </c>
      <c r="AH97" s="227"/>
      <c r="AI97" s="227"/>
      <c r="AJ97" s="227"/>
      <c r="AK97" s="228"/>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row>
    <row r="98" spans="1:320" ht="35.1" hidden="1" customHeight="1" x14ac:dyDescent="0.15">
      <c r="A98" s="222" t="str">
        <f>+IFERROR(IF(VLOOKUP(#REF!&amp;"-"&amp;ROW()-92,[1]ワークシート!$C$2:$CI$1002,9,0)="","",VLOOKUP(#REF!&amp;"-"&amp;ROW()-92,[1]ワークシート!$C$2:$CI$1002,9,0)),"")</f>
        <v/>
      </c>
      <c r="B98" s="224"/>
      <c r="C98" s="223" t="str">
        <f>+IFERROR(IF(VLOOKUP(#REF!&amp;"-"&amp;ROW()-92,[1]ワークシート!$C$2:$CI$1002,10,0) = "","",VLOOKUP(#REF!&amp;"-"&amp;ROW()-92,[1]ワークシート!$C$2:$CI$1002,10,0)),"")</f>
        <v/>
      </c>
      <c r="D98" s="224"/>
      <c r="E98" s="222" t="str">
        <f>+IFERROR(IF(VLOOKUP(#REF!&amp;"-"&amp;ROW()-92,[1]ワークシート!$C$2:$CI$1002,11,0)="","",VLOOKUP(#REF!&amp;"-"&amp;ROW()-92,[1]ワークシート!$C$2:$CI$1002,11,0)),"")</f>
        <v/>
      </c>
      <c r="F98" s="224"/>
      <c r="G98" s="11" t="str">
        <f>+IFERROR(IF(VLOOKUP(#REF!&amp;"-"&amp;ROW()-92,[1]ワークシート!$C$2:$CI$1002,12,0)="","",VLOOKUP(#REF!&amp;"-"&amp;ROW()-92,[1]ワークシート!$C$2:$CI$1002,12,0)),"")</f>
        <v/>
      </c>
      <c r="H9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8" s="230"/>
      <c r="J98" s="222" t="str">
        <f>+IFERROR(IF(VLOOKUP(#REF!&amp;"-"&amp;ROW()-92,[1]ワークシート!$C$2:$CI$1002,20,0)="","",VLOOKUP(#REF!&amp;"-"&amp;ROW()-92,[1]ワークシート!$C$2:$CI$1002,20,0)),"")</f>
        <v/>
      </c>
      <c r="K98" s="223"/>
      <c r="L98" s="224"/>
      <c r="M98" s="231" t="str">
        <f>+IFERROR(IF(VLOOKUP(#REF!&amp;"-"&amp;ROW()-92,[1]ワークシート!$C$2:$CI$1002,61,0)="","",VLOOKUP(#REF!&amp;"-"&amp;ROW()-92,[1]ワークシート!$C$2:$CI$1002,61,0)),"")</f>
        <v/>
      </c>
      <c r="N98" s="232"/>
      <c r="O98" s="233"/>
      <c r="P98" s="234" t="str">
        <f>+IFERROR(VLOOKUP(#REF!&amp;"-"&amp;ROW()-92,[1]ワークシート!$C$2:$CI$1002,26,0),"")</f>
        <v/>
      </c>
      <c r="Q98" s="219"/>
      <c r="R98" s="218" t="str">
        <f>+IFERROR(VLOOKUP(#REF!&amp;"-"&amp;ROW()-92,[1]ワークシート!$C$2:$CI$1002,27,0),"")</f>
        <v/>
      </c>
      <c r="S98" s="219"/>
      <c r="T98" s="218" t="str">
        <f>IFERROR(IF(VLOOKUP(#REF!&amp;"-"&amp;ROW()-92,[1]ワークシート!$C$2:$CI$1002,31,0)="",IF(X98="","",IF(X98=0,"使用貸借権","賃借権")),"賃借権"),"")</f>
        <v/>
      </c>
      <c r="U98" s="219"/>
      <c r="V98" s="218" t="str">
        <f>+IFERROR(IF(VLOOKUP(#REF!&amp;"-"&amp;ROW()-92,[1]ワークシート!$C$2:$CI$1002,13,0)="","",VLOOKUP(#REF!&amp;"-"&amp;ROW()-92,[1]ワークシート!$C$2:$CI$1002,13,0)),"")</f>
        <v/>
      </c>
      <c r="W98" s="219"/>
      <c r="X9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8" s="221"/>
      <c r="Z98" s="43"/>
      <c r="AA98" s="43"/>
      <c r="AB98" s="222" t="str">
        <f>IF(T98="使用貸借権","-",+IFERROR(VLOOKUP(#REF!&amp;"-"&amp;ROW()-92,[1]ワークシート!$C$2:$CI$1002,34,0)&amp;"",""))</f>
        <v/>
      </c>
      <c r="AC98" s="223"/>
      <c r="AD98" s="224"/>
      <c r="AE98" s="225" t="str">
        <f>IF(T98="","",IF(VLOOKUP(#REF!&amp;"-"&amp;ROW()-92,[1]ワークシート!$C$2:$CI$1002,31,0)="",IF(T98="使用貸借権","-","口座振込　１２月"),"物納"))</f>
        <v/>
      </c>
      <c r="AF98" s="226"/>
      <c r="AG98" s="227" t="str">
        <f>IFERROR(IF(VLOOKUP(#REF!&amp;"-"&amp;ROW()-92,[1]ワークシート!$C$2:$CI$1002,37,0)="","",VLOOKUP(#REF!&amp;"-"&amp;ROW()-92,[1]ワークシート!$C$2:$CI$1002,37,0)),"")</f>
        <v/>
      </c>
      <c r="AH98" s="227"/>
      <c r="AI98" s="227"/>
      <c r="AJ98" s="227"/>
      <c r="AK98" s="228"/>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row>
    <row r="99" spans="1:320" ht="35.1" hidden="1" customHeight="1" x14ac:dyDescent="0.15">
      <c r="A99" s="222" t="str">
        <f>+IFERROR(IF(VLOOKUP(#REF!&amp;"-"&amp;ROW()-92,[1]ワークシート!$C$2:$CI$1002,9,0)="","",VLOOKUP(#REF!&amp;"-"&amp;ROW()-92,[1]ワークシート!$C$2:$CI$1002,9,0)),"")</f>
        <v/>
      </c>
      <c r="B99" s="224"/>
      <c r="C99" s="223" t="str">
        <f>+IFERROR(IF(VLOOKUP(#REF!&amp;"-"&amp;ROW()-92,[1]ワークシート!$C$2:$CI$1002,10,0) = "","",VLOOKUP(#REF!&amp;"-"&amp;ROW()-92,[1]ワークシート!$C$2:$CI$1002,10,0)),"")</f>
        <v/>
      </c>
      <c r="D99" s="224"/>
      <c r="E99" s="222" t="str">
        <f>+IFERROR(IF(VLOOKUP(#REF!&amp;"-"&amp;ROW()-92,[1]ワークシート!$C$2:$CI$1002,11,0)="","",VLOOKUP(#REF!&amp;"-"&amp;ROW()-92,[1]ワークシート!$C$2:$CI$1002,11,0)),"")</f>
        <v/>
      </c>
      <c r="F99" s="224"/>
      <c r="G99" s="11" t="str">
        <f>+IFERROR(IF(VLOOKUP(#REF!&amp;"-"&amp;ROW()-92,[1]ワークシート!$C$2:$CI$1002,12,0)="","",VLOOKUP(#REF!&amp;"-"&amp;ROW()-92,[1]ワークシート!$C$2:$CI$1002,12,0)),"")</f>
        <v/>
      </c>
      <c r="H9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9" s="230"/>
      <c r="J99" s="222" t="str">
        <f>+IFERROR(IF(VLOOKUP(#REF!&amp;"-"&amp;ROW()-92,[1]ワークシート!$C$2:$CI$1002,20,0)="","",VLOOKUP(#REF!&amp;"-"&amp;ROW()-92,[1]ワークシート!$C$2:$CI$1002,20,0)),"")</f>
        <v/>
      </c>
      <c r="K99" s="223"/>
      <c r="L99" s="224"/>
      <c r="M99" s="231" t="str">
        <f>+IFERROR(IF(VLOOKUP(#REF!&amp;"-"&amp;ROW()-92,[1]ワークシート!$C$2:$CI$1002,61,0)="","",VLOOKUP(#REF!&amp;"-"&amp;ROW()-92,[1]ワークシート!$C$2:$CI$1002,61,0)),"")</f>
        <v/>
      </c>
      <c r="N99" s="232"/>
      <c r="O99" s="233"/>
      <c r="P99" s="234" t="str">
        <f>+IFERROR(VLOOKUP(#REF!&amp;"-"&amp;ROW()-92,[1]ワークシート!$C$2:$CI$1002,26,0),"")</f>
        <v/>
      </c>
      <c r="Q99" s="219"/>
      <c r="R99" s="218" t="str">
        <f>+IFERROR(VLOOKUP(#REF!&amp;"-"&amp;ROW()-92,[1]ワークシート!$C$2:$CI$1002,27,0),"")</f>
        <v/>
      </c>
      <c r="S99" s="219"/>
      <c r="T99" s="218" t="str">
        <f>IFERROR(IF(VLOOKUP(#REF!&amp;"-"&amp;ROW()-92,[1]ワークシート!$C$2:$CI$1002,31,0)="",IF(X99="","",IF(X99=0,"使用貸借権","賃借権")),"賃借権"),"")</f>
        <v/>
      </c>
      <c r="U99" s="219"/>
      <c r="V99" s="218" t="str">
        <f>+IFERROR(IF(VLOOKUP(#REF!&amp;"-"&amp;ROW()-92,[1]ワークシート!$C$2:$CI$1002,13,0)="","",VLOOKUP(#REF!&amp;"-"&amp;ROW()-92,[1]ワークシート!$C$2:$CI$1002,13,0)),"")</f>
        <v/>
      </c>
      <c r="W99" s="219"/>
      <c r="X9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9" s="221"/>
      <c r="Z99" s="43"/>
      <c r="AA99" s="43"/>
      <c r="AB99" s="222" t="str">
        <f>IF(T99="使用貸借権","-",+IFERROR(VLOOKUP(#REF!&amp;"-"&amp;ROW()-92,[1]ワークシート!$C$2:$CI$1002,34,0)&amp;"",""))</f>
        <v/>
      </c>
      <c r="AC99" s="223"/>
      <c r="AD99" s="224"/>
      <c r="AE99" s="225" t="str">
        <f>IF(T99="","",IF(VLOOKUP(#REF!&amp;"-"&amp;ROW()-92,[1]ワークシート!$C$2:$CI$1002,31,0)="",IF(T99="使用貸借権","-","口座振込　１２月"),"物納"))</f>
        <v/>
      </c>
      <c r="AF99" s="226"/>
      <c r="AG99" s="227" t="str">
        <f>IFERROR(IF(VLOOKUP(#REF!&amp;"-"&amp;ROW()-92,[1]ワークシート!$C$2:$CI$1002,37,0)="","",VLOOKUP(#REF!&amp;"-"&amp;ROW()-92,[1]ワークシート!$C$2:$CI$1002,37,0)),"")</f>
        <v/>
      </c>
      <c r="AH99" s="227"/>
      <c r="AI99" s="227"/>
      <c r="AJ99" s="227"/>
      <c r="AK99" s="228"/>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row>
    <row r="100" spans="1:320" ht="35.1" hidden="1" customHeight="1" x14ac:dyDescent="0.15">
      <c r="A100" s="222" t="str">
        <f>+IFERROR(IF(VLOOKUP(#REF!&amp;"-"&amp;ROW()-92,[1]ワークシート!$C$2:$CI$1002,9,0)="","",VLOOKUP(#REF!&amp;"-"&amp;ROW()-92,[1]ワークシート!$C$2:$CI$1002,9,0)),"")</f>
        <v/>
      </c>
      <c r="B100" s="224"/>
      <c r="C100" s="223" t="str">
        <f>+IFERROR(IF(VLOOKUP(#REF!&amp;"-"&amp;ROW()-92,[1]ワークシート!$C$2:$CI$1002,10,0) = "","",VLOOKUP(#REF!&amp;"-"&amp;ROW()-92,[1]ワークシート!$C$2:$CI$1002,10,0)),"")</f>
        <v/>
      </c>
      <c r="D100" s="224"/>
      <c r="E100" s="222" t="str">
        <f>+IFERROR(IF(VLOOKUP(#REF!&amp;"-"&amp;ROW()-92,[1]ワークシート!$C$2:$CI$1002,11,0)="","",VLOOKUP(#REF!&amp;"-"&amp;ROW()-92,[1]ワークシート!$C$2:$CI$1002,11,0)),"")</f>
        <v/>
      </c>
      <c r="F100" s="224"/>
      <c r="G100" s="11" t="str">
        <f>+IFERROR(IF(VLOOKUP(#REF!&amp;"-"&amp;ROW()-92,[1]ワークシート!$C$2:$CI$1002,12,0)="","",VLOOKUP(#REF!&amp;"-"&amp;ROW()-92,[1]ワークシート!$C$2:$CI$1002,12,0)),"")</f>
        <v/>
      </c>
      <c r="H10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0" s="230"/>
      <c r="J100" s="222" t="str">
        <f>+IFERROR(IF(VLOOKUP(#REF!&amp;"-"&amp;ROW()-92,[1]ワークシート!$C$2:$CI$1002,20,0)="","",VLOOKUP(#REF!&amp;"-"&amp;ROW()-92,[1]ワークシート!$C$2:$CI$1002,20,0)),"")</f>
        <v/>
      </c>
      <c r="K100" s="223"/>
      <c r="L100" s="224"/>
      <c r="M100" s="231" t="str">
        <f>+IFERROR(IF(VLOOKUP(#REF!&amp;"-"&amp;ROW()-92,[1]ワークシート!$C$2:$CI$1002,61,0)="","",VLOOKUP(#REF!&amp;"-"&amp;ROW()-92,[1]ワークシート!$C$2:$CI$1002,61,0)),"")</f>
        <v/>
      </c>
      <c r="N100" s="232"/>
      <c r="O100" s="233"/>
      <c r="P100" s="234" t="str">
        <f>+IFERROR(VLOOKUP(#REF!&amp;"-"&amp;ROW()-92,[1]ワークシート!$C$2:$CI$1002,26,0),"")</f>
        <v/>
      </c>
      <c r="Q100" s="219"/>
      <c r="R100" s="218" t="str">
        <f>+IFERROR(VLOOKUP(#REF!&amp;"-"&amp;ROW()-92,[1]ワークシート!$C$2:$CI$1002,27,0),"")</f>
        <v/>
      </c>
      <c r="S100" s="219"/>
      <c r="T100" s="218" t="str">
        <f>IFERROR(IF(VLOOKUP(#REF!&amp;"-"&amp;ROW()-92,[1]ワークシート!$C$2:$CI$1002,31,0)="",IF(X100="","",IF(X100=0,"使用貸借権","賃借権")),"賃借権"),"")</f>
        <v/>
      </c>
      <c r="U100" s="219"/>
      <c r="V100" s="218" t="str">
        <f>+IFERROR(IF(VLOOKUP(#REF!&amp;"-"&amp;ROW()-92,[1]ワークシート!$C$2:$CI$1002,13,0)="","",VLOOKUP(#REF!&amp;"-"&amp;ROW()-92,[1]ワークシート!$C$2:$CI$1002,13,0)),"")</f>
        <v/>
      </c>
      <c r="W100" s="219"/>
      <c r="X10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0" s="221"/>
      <c r="Z100" s="43"/>
      <c r="AA100" s="43"/>
      <c r="AB100" s="222" t="str">
        <f>IF(T100="使用貸借権","-",+IFERROR(VLOOKUP(#REF!&amp;"-"&amp;ROW()-92,[1]ワークシート!$C$2:$CI$1002,34,0)&amp;"",""))</f>
        <v/>
      </c>
      <c r="AC100" s="223"/>
      <c r="AD100" s="224"/>
      <c r="AE100" s="225" t="str">
        <f>IF(T100="","",IF(VLOOKUP(#REF!&amp;"-"&amp;ROW()-92,[1]ワークシート!$C$2:$CI$1002,31,0)="",IF(T100="使用貸借権","-","口座振込　１２月"),"物納"))</f>
        <v/>
      </c>
      <c r="AF100" s="226"/>
      <c r="AG100" s="227" t="str">
        <f>IFERROR(IF(VLOOKUP(#REF!&amp;"-"&amp;ROW()-92,[1]ワークシート!$C$2:$CI$1002,37,0)="","",VLOOKUP(#REF!&amp;"-"&amp;ROW()-92,[1]ワークシート!$C$2:$CI$1002,37,0)),"")</f>
        <v/>
      </c>
      <c r="AH100" s="227"/>
      <c r="AI100" s="227"/>
      <c r="AJ100" s="227"/>
      <c r="AK100" s="228"/>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row>
    <row r="101" spans="1:320" ht="35.1" hidden="1" customHeight="1" x14ac:dyDescent="0.15">
      <c r="A101" s="222" t="str">
        <f>+IFERROR(IF(VLOOKUP(#REF!&amp;"-"&amp;ROW()-92,[1]ワークシート!$C$2:$CI$1002,9,0)="","",VLOOKUP(#REF!&amp;"-"&amp;ROW()-92,[1]ワークシート!$C$2:$CI$1002,9,0)),"")</f>
        <v/>
      </c>
      <c r="B101" s="224"/>
      <c r="C101" s="223" t="str">
        <f>+IFERROR(IF(VLOOKUP(#REF!&amp;"-"&amp;ROW()-92,[1]ワークシート!$C$2:$CI$1002,10,0) = "","",VLOOKUP(#REF!&amp;"-"&amp;ROW()-92,[1]ワークシート!$C$2:$CI$1002,10,0)),"")</f>
        <v/>
      </c>
      <c r="D101" s="224"/>
      <c r="E101" s="222" t="str">
        <f>+IFERROR(IF(VLOOKUP(#REF!&amp;"-"&amp;ROW()-92,[1]ワークシート!$C$2:$CI$1002,11,0)="","",VLOOKUP(#REF!&amp;"-"&amp;ROW()-92,[1]ワークシート!$C$2:$CI$1002,11,0)),"")</f>
        <v/>
      </c>
      <c r="F101" s="224"/>
      <c r="G101" s="11" t="str">
        <f>+IFERROR(IF(VLOOKUP(#REF!&amp;"-"&amp;ROW()-92,[1]ワークシート!$C$2:$CI$1002,12,0)="","",VLOOKUP(#REF!&amp;"-"&amp;ROW()-92,[1]ワークシート!$C$2:$CI$1002,12,0)),"")</f>
        <v/>
      </c>
      <c r="H10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1" s="230"/>
      <c r="J101" s="222" t="str">
        <f>+IFERROR(IF(VLOOKUP(#REF!&amp;"-"&amp;ROW()-92,[1]ワークシート!$C$2:$CI$1002,20,0)="","",VLOOKUP(#REF!&amp;"-"&amp;ROW()-92,[1]ワークシート!$C$2:$CI$1002,20,0)),"")</f>
        <v/>
      </c>
      <c r="K101" s="223"/>
      <c r="L101" s="224"/>
      <c r="M101" s="231" t="str">
        <f>+IFERROR(IF(VLOOKUP(#REF!&amp;"-"&amp;ROW()-92,[1]ワークシート!$C$2:$CI$1002,61,0)="","",VLOOKUP(#REF!&amp;"-"&amp;ROW()-92,[1]ワークシート!$C$2:$CI$1002,61,0)),"")</f>
        <v/>
      </c>
      <c r="N101" s="232"/>
      <c r="O101" s="233"/>
      <c r="P101" s="234" t="str">
        <f>+IFERROR(VLOOKUP(#REF!&amp;"-"&amp;ROW()-92,[1]ワークシート!$C$2:$CI$1002,26,0),"")</f>
        <v/>
      </c>
      <c r="Q101" s="219"/>
      <c r="R101" s="218" t="str">
        <f>+IFERROR(VLOOKUP(#REF!&amp;"-"&amp;ROW()-92,[1]ワークシート!$C$2:$CI$1002,27,0),"")</f>
        <v/>
      </c>
      <c r="S101" s="219"/>
      <c r="T101" s="218" t="str">
        <f>IFERROR(IF(VLOOKUP(#REF!&amp;"-"&amp;ROW()-92,[1]ワークシート!$C$2:$CI$1002,31,0)="",IF(X101="","",IF(X101=0,"使用貸借権","賃借権")),"賃借権"),"")</f>
        <v/>
      </c>
      <c r="U101" s="219"/>
      <c r="V101" s="218" t="str">
        <f>+IFERROR(IF(VLOOKUP(#REF!&amp;"-"&amp;ROW()-92,[1]ワークシート!$C$2:$CI$1002,13,0)="","",VLOOKUP(#REF!&amp;"-"&amp;ROW()-92,[1]ワークシート!$C$2:$CI$1002,13,0)),"")</f>
        <v/>
      </c>
      <c r="W101" s="219"/>
      <c r="X10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1" s="221"/>
      <c r="Z101" s="43"/>
      <c r="AA101" s="43"/>
      <c r="AB101" s="222" t="str">
        <f>IF(T101="使用貸借権","-",+IFERROR(VLOOKUP(#REF!&amp;"-"&amp;ROW()-92,[1]ワークシート!$C$2:$CI$1002,34,0)&amp;"",""))</f>
        <v/>
      </c>
      <c r="AC101" s="223"/>
      <c r="AD101" s="224"/>
      <c r="AE101" s="225" t="str">
        <f>IF(T101="","",IF(VLOOKUP(#REF!&amp;"-"&amp;ROW()-92,[1]ワークシート!$C$2:$CI$1002,31,0)="",IF(T101="使用貸借権","-","口座振込　１２月"),"物納"))</f>
        <v/>
      </c>
      <c r="AF101" s="226"/>
      <c r="AG101" s="227" t="str">
        <f>IFERROR(IF(VLOOKUP(#REF!&amp;"-"&amp;ROW()-92,[1]ワークシート!$C$2:$CI$1002,37,0)="","",VLOOKUP(#REF!&amp;"-"&amp;ROW()-92,[1]ワークシート!$C$2:$CI$1002,37,0)),"")</f>
        <v/>
      </c>
      <c r="AH101" s="227"/>
      <c r="AI101" s="227"/>
      <c r="AJ101" s="227"/>
      <c r="AK101" s="228"/>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row>
    <row r="102" spans="1:320" ht="35.1" hidden="1" customHeight="1" x14ac:dyDescent="0.15">
      <c r="A102" s="222" t="str">
        <f>+IFERROR(IF(VLOOKUP(#REF!&amp;"-"&amp;ROW()-92,[1]ワークシート!$C$2:$CI$1002,9,0)="","",VLOOKUP(#REF!&amp;"-"&amp;ROW()-92,[1]ワークシート!$C$2:$CI$1002,9,0)),"")</f>
        <v/>
      </c>
      <c r="B102" s="224"/>
      <c r="C102" s="223" t="str">
        <f>+IFERROR(IF(VLOOKUP(#REF!&amp;"-"&amp;ROW()-92,[1]ワークシート!$C$2:$CI$1002,10,0) = "","",VLOOKUP(#REF!&amp;"-"&amp;ROW()-92,[1]ワークシート!$C$2:$CI$1002,10,0)),"")</f>
        <v/>
      </c>
      <c r="D102" s="224"/>
      <c r="E102" s="222" t="str">
        <f>+IFERROR(IF(VLOOKUP(#REF!&amp;"-"&amp;ROW()-92,[1]ワークシート!$C$2:$CI$1002,11,0)="","",VLOOKUP(#REF!&amp;"-"&amp;ROW()-92,[1]ワークシート!$C$2:$CI$1002,11,0)),"")</f>
        <v/>
      </c>
      <c r="F102" s="224"/>
      <c r="G102" s="11" t="str">
        <f>+IFERROR(IF(VLOOKUP(#REF!&amp;"-"&amp;ROW()-92,[1]ワークシート!$C$2:$CI$1002,12,0)="","",VLOOKUP(#REF!&amp;"-"&amp;ROW()-92,[1]ワークシート!$C$2:$CI$1002,12,0)),"")</f>
        <v/>
      </c>
      <c r="H10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2" s="230"/>
      <c r="J102" s="222" t="str">
        <f>+IFERROR(IF(VLOOKUP(#REF!&amp;"-"&amp;ROW()-92,[1]ワークシート!$C$2:$CI$1002,20,0)="","",VLOOKUP(#REF!&amp;"-"&amp;ROW()-92,[1]ワークシート!$C$2:$CI$1002,20,0)),"")</f>
        <v/>
      </c>
      <c r="K102" s="223"/>
      <c r="L102" s="224"/>
      <c r="M102" s="231" t="str">
        <f>+IFERROR(IF(VLOOKUP(#REF!&amp;"-"&amp;ROW()-92,[1]ワークシート!$C$2:$CI$1002,61,0)="","",VLOOKUP(#REF!&amp;"-"&amp;ROW()-92,[1]ワークシート!$C$2:$CI$1002,61,0)),"")</f>
        <v/>
      </c>
      <c r="N102" s="232"/>
      <c r="O102" s="233"/>
      <c r="P102" s="234" t="str">
        <f>+IFERROR(VLOOKUP(#REF!&amp;"-"&amp;ROW()-92,[1]ワークシート!$C$2:$CI$1002,26,0),"")</f>
        <v/>
      </c>
      <c r="Q102" s="219"/>
      <c r="R102" s="218" t="str">
        <f>+IFERROR(VLOOKUP(#REF!&amp;"-"&amp;ROW()-92,[1]ワークシート!$C$2:$CI$1002,27,0),"")</f>
        <v/>
      </c>
      <c r="S102" s="219"/>
      <c r="T102" s="218" t="str">
        <f>IFERROR(IF(VLOOKUP(#REF!&amp;"-"&amp;ROW()-92,[1]ワークシート!$C$2:$CI$1002,31,0)="",IF(X102="","",IF(X102=0,"使用貸借権","賃借権")),"賃借権"),"")</f>
        <v/>
      </c>
      <c r="U102" s="219"/>
      <c r="V102" s="218" t="str">
        <f>+IFERROR(IF(VLOOKUP(#REF!&amp;"-"&amp;ROW()-92,[1]ワークシート!$C$2:$CI$1002,13,0)="","",VLOOKUP(#REF!&amp;"-"&amp;ROW()-92,[1]ワークシート!$C$2:$CI$1002,13,0)),"")</f>
        <v/>
      </c>
      <c r="W102" s="219"/>
      <c r="X10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2" s="221"/>
      <c r="Z102" s="43"/>
      <c r="AA102" s="43"/>
      <c r="AB102" s="222" t="str">
        <f>IF(T102="使用貸借権","-",+IFERROR(VLOOKUP(#REF!&amp;"-"&amp;ROW()-92,[1]ワークシート!$C$2:$CI$1002,34,0)&amp;"",""))</f>
        <v/>
      </c>
      <c r="AC102" s="223"/>
      <c r="AD102" s="224"/>
      <c r="AE102" s="225" t="str">
        <f>IF(T102="","",IF(VLOOKUP(#REF!&amp;"-"&amp;ROW()-92,[1]ワークシート!$C$2:$CI$1002,31,0)="",IF(T102="使用貸借権","-","口座振込　１２月"),"物納"))</f>
        <v/>
      </c>
      <c r="AF102" s="226"/>
      <c r="AG102" s="227" t="str">
        <f>IFERROR(IF(VLOOKUP(#REF!&amp;"-"&amp;ROW()-92,[1]ワークシート!$C$2:$CI$1002,37,0)="","",VLOOKUP(#REF!&amp;"-"&amp;ROW()-92,[1]ワークシート!$C$2:$CI$1002,37,0)),"")</f>
        <v/>
      </c>
      <c r="AH102" s="227"/>
      <c r="AI102" s="227"/>
      <c r="AJ102" s="227"/>
      <c r="AK102" s="228"/>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row>
    <row r="103" spans="1:320" ht="35.1" hidden="1" customHeight="1" x14ac:dyDescent="0.15">
      <c r="A103" s="222" t="str">
        <f>+IFERROR(IF(VLOOKUP(#REF!&amp;"-"&amp;ROW()-92,[1]ワークシート!$C$2:$CI$1002,9,0)="","",VLOOKUP(#REF!&amp;"-"&amp;ROW()-92,[1]ワークシート!$C$2:$CI$1002,9,0)),"")</f>
        <v/>
      </c>
      <c r="B103" s="224"/>
      <c r="C103" s="223" t="str">
        <f>+IFERROR(IF(VLOOKUP(#REF!&amp;"-"&amp;ROW()-92,[1]ワークシート!$C$2:$CI$1002,10,0) = "","",VLOOKUP(#REF!&amp;"-"&amp;ROW()-92,[1]ワークシート!$C$2:$CI$1002,10,0)),"")</f>
        <v/>
      </c>
      <c r="D103" s="224"/>
      <c r="E103" s="222" t="str">
        <f>+IFERROR(IF(VLOOKUP(#REF!&amp;"-"&amp;ROW()-92,[1]ワークシート!$C$2:$CI$1002,11,0)="","",VLOOKUP(#REF!&amp;"-"&amp;ROW()-92,[1]ワークシート!$C$2:$CI$1002,11,0)),"")</f>
        <v/>
      </c>
      <c r="F103" s="224"/>
      <c r="G103" s="11" t="str">
        <f>+IFERROR(IF(VLOOKUP(#REF!&amp;"-"&amp;ROW()-92,[1]ワークシート!$C$2:$CI$1002,12,0)="","",VLOOKUP(#REF!&amp;"-"&amp;ROW()-92,[1]ワークシート!$C$2:$CI$1002,12,0)),"")</f>
        <v/>
      </c>
      <c r="H10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3" s="230"/>
      <c r="J103" s="222" t="str">
        <f>+IFERROR(IF(VLOOKUP(#REF!&amp;"-"&amp;ROW()-92,[1]ワークシート!$C$2:$CI$1002,20,0)="","",VLOOKUP(#REF!&amp;"-"&amp;ROW()-92,[1]ワークシート!$C$2:$CI$1002,20,0)),"")</f>
        <v/>
      </c>
      <c r="K103" s="223"/>
      <c r="L103" s="224"/>
      <c r="M103" s="231" t="str">
        <f>+IFERROR(IF(VLOOKUP(#REF!&amp;"-"&amp;ROW()-92,[1]ワークシート!$C$2:$CI$1002,61,0)="","",VLOOKUP(#REF!&amp;"-"&amp;ROW()-92,[1]ワークシート!$C$2:$CI$1002,61,0)),"")</f>
        <v/>
      </c>
      <c r="N103" s="232"/>
      <c r="O103" s="233"/>
      <c r="P103" s="234" t="str">
        <f>+IFERROR(VLOOKUP(#REF!&amp;"-"&amp;ROW()-92,[1]ワークシート!$C$2:$CI$1002,26,0),"")</f>
        <v/>
      </c>
      <c r="Q103" s="219"/>
      <c r="R103" s="218" t="str">
        <f>+IFERROR(VLOOKUP(#REF!&amp;"-"&amp;ROW()-92,[1]ワークシート!$C$2:$CI$1002,27,0),"")</f>
        <v/>
      </c>
      <c r="S103" s="219"/>
      <c r="T103" s="218" t="str">
        <f>IFERROR(IF(VLOOKUP(#REF!&amp;"-"&amp;ROW()-92,[1]ワークシート!$C$2:$CI$1002,31,0)="",IF(X103="","",IF(X103=0,"使用貸借権","賃借権")),"賃借権"),"")</f>
        <v/>
      </c>
      <c r="U103" s="219"/>
      <c r="V103" s="218" t="str">
        <f>+IFERROR(IF(VLOOKUP(#REF!&amp;"-"&amp;ROW()-92,[1]ワークシート!$C$2:$CI$1002,13,0)="","",VLOOKUP(#REF!&amp;"-"&amp;ROW()-92,[1]ワークシート!$C$2:$CI$1002,13,0)),"")</f>
        <v/>
      </c>
      <c r="W103" s="219"/>
      <c r="X10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3" s="221"/>
      <c r="Z103" s="43"/>
      <c r="AA103" s="43"/>
      <c r="AB103" s="222" t="str">
        <f>IF(T103="使用貸借権","-",+IFERROR(VLOOKUP(#REF!&amp;"-"&amp;ROW()-92,[1]ワークシート!$C$2:$CI$1002,34,0)&amp;"",""))</f>
        <v/>
      </c>
      <c r="AC103" s="223"/>
      <c r="AD103" s="224"/>
      <c r="AE103" s="225" t="str">
        <f>IF(T103="","",IF(VLOOKUP(#REF!&amp;"-"&amp;ROW()-92,[1]ワークシート!$C$2:$CI$1002,31,0)="",IF(T103="使用貸借権","-","口座振込　１２月"),"物納"))</f>
        <v/>
      </c>
      <c r="AF103" s="226"/>
      <c r="AG103" s="227" t="str">
        <f>IFERROR(IF(VLOOKUP(#REF!&amp;"-"&amp;ROW()-92,[1]ワークシート!$C$2:$CI$1002,37,0)="","",VLOOKUP(#REF!&amp;"-"&amp;ROW()-92,[1]ワークシート!$C$2:$CI$1002,37,0)),"")</f>
        <v/>
      </c>
      <c r="AH103" s="227"/>
      <c r="AI103" s="227"/>
      <c r="AJ103" s="227"/>
      <c r="AK103" s="228"/>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row>
    <row r="104" spans="1:320" ht="35.1" hidden="1" customHeight="1" x14ac:dyDescent="0.15">
      <c r="A104" s="222" t="str">
        <f>+IFERROR(IF(VLOOKUP(#REF!&amp;"-"&amp;ROW()-92,[1]ワークシート!$C$2:$CI$1002,9,0)="","",VLOOKUP(#REF!&amp;"-"&amp;ROW()-92,[1]ワークシート!$C$2:$CI$1002,9,0)),"")</f>
        <v/>
      </c>
      <c r="B104" s="224"/>
      <c r="C104" s="223" t="str">
        <f>+IFERROR(IF(VLOOKUP(#REF!&amp;"-"&amp;ROW()-92,[1]ワークシート!$C$2:$CI$1002,10,0) = "","",VLOOKUP(#REF!&amp;"-"&amp;ROW()-92,[1]ワークシート!$C$2:$CI$1002,10,0)),"")</f>
        <v/>
      </c>
      <c r="D104" s="224"/>
      <c r="E104" s="222" t="str">
        <f>+IFERROR(IF(VLOOKUP(#REF!&amp;"-"&amp;ROW()-92,[1]ワークシート!$C$2:$CI$1002,11,0)="","",VLOOKUP(#REF!&amp;"-"&amp;ROW()-92,[1]ワークシート!$C$2:$CI$1002,11,0)),"")</f>
        <v/>
      </c>
      <c r="F104" s="224"/>
      <c r="G104" s="11" t="str">
        <f>+IFERROR(IF(VLOOKUP(#REF!&amp;"-"&amp;ROW()-92,[1]ワークシート!$C$2:$CI$1002,12,0)="","",VLOOKUP(#REF!&amp;"-"&amp;ROW()-92,[1]ワークシート!$C$2:$CI$1002,12,0)),"")</f>
        <v/>
      </c>
      <c r="H10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4" s="230"/>
      <c r="J104" s="222" t="str">
        <f>+IFERROR(IF(VLOOKUP(#REF!&amp;"-"&amp;ROW()-92,[1]ワークシート!$C$2:$CI$1002,20,0)="","",VLOOKUP(#REF!&amp;"-"&amp;ROW()-92,[1]ワークシート!$C$2:$CI$1002,20,0)),"")</f>
        <v/>
      </c>
      <c r="K104" s="223"/>
      <c r="L104" s="224"/>
      <c r="M104" s="231" t="str">
        <f>+IFERROR(IF(VLOOKUP(#REF!&amp;"-"&amp;ROW()-92,[1]ワークシート!$C$2:$CI$1002,61,0)="","",VLOOKUP(#REF!&amp;"-"&amp;ROW()-92,[1]ワークシート!$C$2:$CI$1002,61,0)),"")</f>
        <v/>
      </c>
      <c r="N104" s="232"/>
      <c r="O104" s="233"/>
      <c r="P104" s="234" t="str">
        <f>+IFERROR(VLOOKUP(#REF!&amp;"-"&amp;ROW()-92,[1]ワークシート!$C$2:$CI$1002,26,0),"")</f>
        <v/>
      </c>
      <c r="Q104" s="219"/>
      <c r="R104" s="218" t="str">
        <f>+IFERROR(VLOOKUP(#REF!&amp;"-"&amp;ROW()-92,[1]ワークシート!$C$2:$CI$1002,27,0),"")</f>
        <v/>
      </c>
      <c r="S104" s="219"/>
      <c r="T104" s="218" t="str">
        <f>IFERROR(IF(VLOOKUP(#REF!&amp;"-"&amp;ROW()-92,[1]ワークシート!$C$2:$CI$1002,31,0)="",IF(X104="","",IF(X104=0,"使用貸借権","賃借権")),"賃借権"),"")</f>
        <v/>
      </c>
      <c r="U104" s="219"/>
      <c r="V104" s="218" t="str">
        <f>+IFERROR(IF(VLOOKUP(#REF!&amp;"-"&amp;ROW()-92,[1]ワークシート!$C$2:$CI$1002,13,0)="","",VLOOKUP(#REF!&amp;"-"&amp;ROW()-92,[1]ワークシート!$C$2:$CI$1002,13,0)),"")</f>
        <v/>
      </c>
      <c r="W104" s="219"/>
      <c r="X10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4" s="221"/>
      <c r="Z104" s="43"/>
      <c r="AA104" s="43"/>
      <c r="AB104" s="222" t="str">
        <f>IF(T104="使用貸借権","-",+IFERROR(VLOOKUP(#REF!&amp;"-"&amp;ROW()-92,[1]ワークシート!$C$2:$CI$1002,34,0)&amp;"",""))</f>
        <v/>
      </c>
      <c r="AC104" s="223"/>
      <c r="AD104" s="224"/>
      <c r="AE104" s="225" t="str">
        <f>IF(T104="","",IF(VLOOKUP(#REF!&amp;"-"&amp;ROW()-92,[1]ワークシート!$C$2:$CI$1002,31,0)="",IF(T104="使用貸借権","-","口座振込　１２月"),"物納"))</f>
        <v/>
      </c>
      <c r="AF104" s="226"/>
      <c r="AG104" s="227" t="str">
        <f>IFERROR(IF(VLOOKUP(#REF!&amp;"-"&amp;ROW()-92,[1]ワークシート!$C$2:$CI$1002,37,0)="","",VLOOKUP(#REF!&amp;"-"&amp;ROW()-92,[1]ワークシート!$C$2:$CI$1002,37,0)),"")</f>
        <v/>
      </c>
      <c r="AH104" s="227"/>
      <c r="AI104" s="227"/>
      <c r="AJ104" s="227"/>
      <c r="AK104" s="228"/>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row>
    <row r="105" spans="1:320" ht="35.1" hidden="1" customHeight="1" x14ac:dyDescent="0.15">
      <c r="A105" s="222" t="str">
        <f>+IFERROR(IF(VLOOKUP(#REF!&amp;"-"&amp;ROW()-92,[1]ワークシート!$C$2:$CI$1002,9,0)="","",VLOOKUP(#REF!&amp;"-"&amp;ROW()-92,[1]ワークシート!$C$2:$CI$1002,9,0)),"")</f>
        <v/>
      </c>
      <c r="B105" s="224"/>
      <c r="C105" s="223" t="str">
        <f>+IFERROR(IF(VLOOKUP(#REF!&amp;"-"&amp;ROW()-92,[1]ワークシート!$C$2:$CI$1002,10,0) = "","",VLOOKUP(#REF!&amp;"-"&amp;ROW()-92,[1]ワークシート!$C$2:$CI$1002,10,0)),"")</f>
        <v/>
      </c>
      <c r="D105" s="224"/>
      <c r="E105" s="222" t="str">
        <f>+IFERROR(IF(VLOOKUP(#REF!&amp;"-"&amp;ROW()-92,[1]ワークシート!$C$2:$CI$1002,11,0)="","",VLOOKUP(#REF!&amp;"-"&amp;ROW()-92,[1]ワークシート!$C$2:$CI$1002,11,0)),"")</f>
        <v/>
      </c>
      <c r="F105" s="224"/>
      <c r="G105" s="11" t="str">
        <f>+IFERROR(IF(VLOOKUP(#REF!&amp;"-"&amp;ROW()-92,[1]ワークシート!$C$2:$CI$1002,12,0)="","",VLOOKUP(#REF!&amp;"-"&amp;ROW()-92,[1]ワークシート!$C$2:$CI$1002,12,0)),"")</f>
        <v/>
      </c>
      <c r="H10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5" s="230"/>
      <c r="J105" s="222" t="str">
        <f>+IFERROR(IF(VLOOKUP(#REF!&amp;"-"&amp;ROW()-92,[1]ワークシート!$C$2:$CI$1002,20,0)="","",VLOOKUP(#REF!&amp;"-"&amp;ROW()-92,[1]ワークシート!$C$2:$CI$1002,20,0)),"")</f>
        <v/>
      </c>
      <c r="K105" s="223"/>
      <c r="L105" s="224"/>
      <c r="M105" s="231" t="str">
        <f>+IFERROR(IF(VLOOKUP(#REF!&amp;"-"&amp;ROW()-92,[1]ワークシート!$C$2:$CI$1002,61,0)="","",VLOOKUP(#REF!&amp;"-"&amp;ROW()-92,[1]ワークシート!$C$2:$CI$1002,61,0)),"")</f>
        <v/>
      </c>
      <c r="N105" s="232"/>
      <c r="O105" s="233"/>
      <c r="P105" s="234" t="str">
        <f>+IFERROR(VLOOKUP(#REF!&amp;"-"&amp;ROW()-92,[1]ワークシート!$C$2:$CI$1002,26,0),"")</f>
        <v/>
      </c>
      <c r="Q105" s="219"/>
      <c r="R105" s="218" t="str">
        <f>+IFERROR(VLOOKUP(#REF!&amp;"-"&amp;ROW()-92,[1]ワークシート!$C$2:$CI$1002,27,0),"")</f>
        <v/>
      </c>
      <c r="S105" s="219"/>
      <c r="T105" s="218" t="str">
        <f>IFERROR(IF(VLOOKUP(#REF!&amp;"-"&amp;ROW()-92,[1]ワークシート!$C$2:$CI$1002,31,0)="",IF(X105="","",IF(X105=0,"使用貸借権","賃借権")),"賃借権"),"")</f>
        <v/>
      </c>
      <c r="U105" s="219"/>
      <c r="V105" s="218" t="str">
        <f>+IFERROR(IF(VLOOKUP(#REF!&amp;"-"&amp;ROW()-92,[1]ワークシート!$C$2:$CI$1002,13,0)="","",VLOOKUP(#REF!&amp;"-"&amp;ROW()-92,[1]ワークシート!$C$2:$CI$1002,13,0)),"")</f>
        <v/>
      </c>
      <c r="W105" s="219"/>
      <c r="X10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5" s="221"/>
      <c r="Z105" s="43"/>
      <c r="AA105" s="43"/>
      <c r="AB105" s="222" t="str">
        <f>IF(T105="使用貸借権","-",+IFERROR(VLOOKUP(#REF!&amp;"-"&amp;ROW()-92,[1]ワークシート!$C$2:$CI$1002,34,0)&amp;"",""))</f>
        <v/>
      </c>
      <c r="AC105" s="223"/>
      <c r="AD105" s="224"/>
      <c r="AE105" s="225" t="str">
        <f>IF(T105="","",IF(VLOOKUP(#REF!&amp;"-"&amp;ROW()-92,[1]ワークシート!$C$2:$CI$1002,31,0)="",IF(T105="使用貸借権","-","口座振込　１２月"),"物納"))</f>
        <v/>
      </c>
      <c r="AF105" s="226"/>
      <c r="AG105" s="227" t="str">
        <f>IFERROR(IF(VLOOKUP(#REF!&amp;"-"&amp;ROW()-92,[1]ワークシート!$C$2:$CI$1002,37,0)="","",VLOOKUP(#REF!&amp;"-"&amp;ROW()-92,[1]ワークシート!$C$2:$CI$1002,37,0)),"")</f>
        <v/>
      </c>
      <c r="AH105" s="227"/>
      <c r="AI105" s="227"/>
      <c r="AJ105" s="227"/>
      <c r="AK105" s="228"/>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row>
    <row r="106" spans="1:320" ht="35.1" hidden="1" customHeight="1" x14ac:dyDescent="0.15">
      <c r="A106" s="222" t="str">
        <f>+IFERROR(IF(VLOOKUP(#REF!&amp;"-"&amp;ROW()-92,[1]ワークシート!$C$2:$CI$1002,9,0)="","",VLOOKUP(#REF!&amp;"-"&amp;ROW()-92,[1]ワークシート!$C$2:$CI$1002,9,0)),"")</f>
        <v/>
      </c>
      <c r="B106" s="224"/>
      <c r="C106" s="223" t="str">
        <f>+IFERROR(IF(VLOOKUP(#REF!&amp;"-"&amp;ROW()-92,[1]ワークシート!$C$2:$CI$1002,10,0) = "","",VLOOKUP(#REF!&amp;"-"&amp;ROW()-92,[1]ワークシート!$C$2:$CI$1002,10,0)),"")</f>
        <v/>
      </c>
      <c r="D106" s="224"/>
      <c r="E106" s="222" t="str">
        <f>+IFERROR(IF(VLOOKUP(#REF!&amp;"-"&amp;ROW()-92,[1]ワークシート!$C$2:$CI$1002,11,0)="","",VLOOKUP(#REF!&amp;"-"&amp;ROW()-92,[1]ワークシート!$C$2:$CI$1002,11,0)),"")</f>
        <v/>
      </c>
      <c r="F106" s="224"/>
      <c r="G106" s="11" t="str">
        <f>+IFERROR(IF(VLOOKUP(#REF!&amp;"-"&amp;ROW()-92,[1]ワークシート!$C$2:$CI$1002,12,0)="","",VLOOKUP(#REF!&amp;"-"&amp;ROW()-92,[1]ワークシート!$C$2:$CI$1002,12,0)),"")</f>
        <v/>
      </c>
      <c r="H10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6" s="230"/>
      <c r="J106" s="222" t="str">
        <f>+IFERROR(IF(VLOOKUP(#REF!&amp;"-"&amp;ROW()-92,[1]ワークシート!$C$2:$CI$1002,20,0)="","",VLOOKUP(#REF!&amp;"-"&amp;ROW()-92,[1]ワークシート!$C$2:$CI$1002,20,0)),"")</f>
        <v/>
      </c>
      <c r="K106" s="223"/>
      <c r="L106" s="224"/>
      <c r="M106" s="231" t="str">
        <f>+IFERROR(IF(VLOOKUP(#REF!&amp;"-"&amp;ROW()-92,[1]ワークシート!$C$2:$CI$1002,61,0)="","",VLOOKUP(#REF!&amp;"-"&amp;ROW()-92,[1]ワークシート!$C$2:$CI$1002,61,0)),"")</f>
        <v/>
      </c>
      <c r="N106" s="232"/>
      <c r="O106" s="233"/>
      <c r="P106" s="234" t="str">
        <f>+IFERROR(VLOOKUP(#REF!&amp;"-"&amp;ROW()-92,[1]ワークシート!$C$2:$CI$1002,26,0),"")</f>
        <v/>
      </c>
      <c r="Q106" s="219"/>
      <c r="R106" s="218" t="str">
        <f>+IFERROR(VLOOKUP(#REF!&amp;"-"&amp;ROW()-92,[1]ワークシート!$C$2:$CI$1002,27,0),"")</f>
        <v/>
      </c>
      <c r="S106" s="219"/>
      <c r="T106" s="218" t="str">
        <f>IFERROR(IF(VLOOKUP(#REF!&amp;"-"&amp;ROW()-92,[1]ワークシート!$C$2:$CI$1002,31,0)="",IF(X106="","",IF(X106=0,"使用貸借権","賃借権")),"賃借権"),"")</f>
        <v/>
      </c>
      <c r="U106" s="219"/>
      <c r="V106" s="218" t="str">
        <f>+IFERROR(IF(VLOOKUP(#REF!&amp;"-"&amp;ROW()-92,[1]ワークシート!$C$2:$CI$1002,13,0)="","",VLOOKUP(#REF!&amp;"-"&amp;ROW()-92,[1]ワークシート!$C$2:$CI$1002,13,0)),"")</f>
        <v/>
      </c>
      <c r="W106" s="219"/>
      <c r="X10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6" s="221"/>
      <c r="Z106" s="43"/>
      <c r="AA106" s="43"/>
      <c r="AB106" s="222" t="str">
        <f>IF(T106="使用貸借権","-",+IFERROR(VLOOKUP(#REF!&amp;"-"&amp;ROW()-92,[1]ワークシート!$C$2:$CI$1002,34,0)&amp;"",""))</f>
        <v/>
      </c>
      <c r="AC106" s="223"/>
      <c r="AD106" s="224"/>
      <c r="AE106" s="225" t="str">
        <f>IF(T106="","",IF(VLOOKUP(#REF!&amp;"-"&amp;ROW()-92,[1]ワークシート!$C$2:$CI$1002,31,0)="",IF(T106="使用貸借権","-","口座振込　１２月"),"物納"))</f>
        <v/>
      </c>
      <c r="AF106" s="226"/>
      <c r="AG106" s="227" t="str">
        <f>IFERROR(IF(VLOOKUP(#REF!&amp;"-"&amp;ROW()-92,[1]ワークシート!$C$2:$CI$1002,37,0)="","",VLOOKUP(#REF!&amp;"-"&amp;ROW()-92,[1]ワークシート!$C$2:$CI$1002,37,0)),"")</f>
        <v/>
      </c>
      <c r="AH106" s="227"/>
      <c r="AI106" s="227"/>
      <c r="AJ106" s="227"/>
      <c r="AK106" s="228"/>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row>
    <row r="107" spans="1:320" ht="35.1" hidden="1" customHeight="1" x14ac:dyDescent="0.15">
      <c r="A107" s="222" t="str">
        <f>+IFERROR(IF(VLOOKUP(#REF!&amp;"-"&amp;ROW()-92,[1]ワークシート!$C$2:$CI$1002,9,0)="","",VLOOKUP(#REF!&amp;"-"&amp;ROW()-92,[1]ワークシート!$C$2:$CI$1002,9,0)),"")</f>
        <v/>
      </c>
      <c r="B107" s="224"/>
      <c r="C107" s="223" t="str">
        <f>+IFERROR(IF(VLOOKUP(#REF!&amp;"-"&amp;ROW()-92,[1]ワークシート!$C$2:$CI$1002,10,0) = "","",VLOOKUP(#REF!&amp;"-"&amp;ROW()-92,[1]ワークシート!$C$2:$CI$1002,10,0)),"")</f>
        <v/>
      </c>
      <c r="D107" s="224"/>
      <c r="E107" s="222" t="str">
        <f>+IFERROR(IF(VLOOKUP(#REF!&amp;"-"&amp;ROW()-92,[1]ワークシート!$C$2:$CI$1002,11,0)="","",VLOOKUP(#REF!&amp;"-"&amp;ROW()-92,[1]ワークシート!$C$2:$CI$1002,11,0)),"")</f>
        <v/>
      </c>
      <c r="F107" s="224"/>
      <c r="G107" s="11" t="str">
        <f>+IFERROR(IF(VLOOKUP(#REF!&amp;"-"&amp;ROW()-92,[1]ワークシート!$C$2:$CI$1002,12,0)="","",VLOOKUP(#REF!&amp;"-"&amp;ROW()-92,[1]ワークシート!$C$2:$CI$1002,12,0)),"")</f>
        <v/>
      </c>
      <c r="H10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7" s="230"/>
      <c r="J107" s="222" t="str">
        <f>+IFERROR(IF(VLOOKUP(#REF!&amp;"-"&amp;ROW()-92,[1]ワークシート!$C$2:$CI$1002,20,0)="","",VLOOKUP(#REF!&amp;"-"&amp;ROW()-92,[1]ワークシート!$C$2:$CI$1002,20,0)),"")</f>
        <v/>
      </c>
      <c r="K107" s="223"/>
      <c r="L107" s="224"/>
      <c r="M107" s="231" t="str">
        <f>+IFERROR(IF(VLOOKUP(#REF!&amp;"-"&amp;ROW()-92,[1]ワークシート!$C$2:$CI$1002,61,0)="","",VLOOKUP(#REF!&amp;"-"&amp;ROW()-92,[1]ワークシート!$C$2:$CI$1002,61,0)),"")</f>
        <v/>
      </c>
      <c r="N107" s="232"/>
      <c r="O107" s="233"/>
      <c r="P107" s="234" t="str">
        <f>+IFERROR(VLOOKUP(#REF!&amp;"-"&amp;ROW()-92,[1]ワークシート!$C$2:$CI$1002,26,0),"")</f>
        <v/>
      </c>
      <c r="Q107" s="219"/>
      <c r="R107" s="218" t="str">
        <f>+IFERROR(VLOOKUP(#REF!&amp;"-"&amp;ROW()-92,[1]ワークシート!$C$2:$CI$1002,27,0),"")</f>
        <v/>
      </c>
      <c r="S107" s="219"/>
      <c r="T107" s="218" t="str">
        <f>IFERROR(IF(VLOOKUP(#REF!&amp;"-"&amp;ROW()-92,[1]ワークシート!$C$2:$CI$1002,31,0)="",IF(X107="","",IF(X107=0,"使用貸借権","賃借権")),"賃借権"),"")</f>
        <v/>
      </c>
      <c r="U107" s="219"/>
      <c r="V107" s="218" t="str">
        <f>+IFERROR(IF(VLOOKUP(#REF!&amp;"-"&amp;ROW()-92,[1]ワークシート!$C$2:$CI$1002,13,0)="","",VLOOKUP(#REF!&amp;"-"&amp;ROW()-92,[1]ワークシート!$C$2:$CI$1002,13,0)),"")</f>
        <v/>
      </c>
      <c r="W107" s="219"/>
      <c r="X10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7" s="221"/>
      <c r="Z107" s="43"/>
      <c r="AA107" s="43"/>
      <c r="AB107" s="222" t="str">
        <f>IF(T107="使用貸借権","-",+IFERROR(VLOOKUP(#REF!&amp;"-"&amp;ROW()-92,[1]ワークシート!$C$2:$CI$1002,34,0)&amp;"",""))</f>
        <v/>
      </c>
      <c r="AC107" s="223"/>
      <c r="AD107" s="224"/>
      <c r="AE107" s="225" t="str">
        <f>IF(T107="","",IF(VLOOKUP(#REF!&amp;"-"&amp;ROW()-92,[1]ワークシート!$C$2:$CI$1002,31,0)="",IF(T107="使用貸借権","-","口座振込　１２月"),"物納"))</f>
        <v/>
      </c>
      <c r="AF107" s="226"/>
      <c r="AG107" s="227" t="str">
        <f>IFERROR(IF(VLOOKUP(#REF!&amp;"-"&amp;ROW()-92,[1]ワークシート!$C$2:$CI$1002,37,0)="","",VLOOKUP(#REF!&amp;"-"&amp;ROW()-92,[1]ワークシート!$C$2:$CI$1002,37,0)),"")</f>
        <v/>
      </c>
      <c r="AH107" s="227"/>
      <c r="AI107" s="227"/>
      <c r="AJ107" s="227"/>
      <c r="AK107" s="228"/>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row>
    <row r="108" spans="1:320" ht="35.1" hidden="1" customHeight="1" x14ac:dyDescent="0.15">
      <c r="A108" s="222" t="str">
        <f>+IFERROR(IF(VLOOKUP(#REF!&amp;"-"&amp;ROW()-92,[1]ワークシート!$C$2:$CI$1002,9,0)="","",VLOOKUP(#REF!&amp;"-"&amp;ROW()-92,[1]ワークシート!$C$2:$CI$1002,9,0)),"")</f>
        <v/>
      </c>
      <c r="B108" s="224"/>
      <c r="C108" s="223" t="str">
        <f>+IFERROR(IF(VLOOKUP(#REF!&amp;"-"&amp;ROW()-92,[1]ワークシート!$C$2:$CI$1002,10,0) = "","",VLOOKUP(#REF!&amp;"-"&amp;ROW()-92,[1]ワークシート!$C$2:$CI$1002,10,0)),"")</f>
        <v/>
      </c>
      <c r="D108" s="224"/>
      <c r="E108" s="222" t="str">
        <f>+IFERROR(IF(VLOOKUP(#REF!&amp;"-"&amp;ROW()-92,[1]ワークシート!$C$2:$CI$1002,11,0)="","",VLOOKUP(#REF!&amp;"-"&amp;ROW()-92,[1]ワークシート!$C$2:$CI$1002,11,0)),"")</f>
        <v/>
      </c>
      <c r="F108" s="224"/>
      <c r="G108" s="11" t="str">
        <f>+IFERROR(IF(VLOOKUP(#REF!&amp;"-"&amp;ROW()-92,[1]ワークシート!$C$2:$CI$1002,12,0)="","",VLOOKUP(#REF!&amp;"-"&amp;ROW()-92,[1]ワークシート!$C$2:$CI$1002,12,0)),"")</f>
        <v/>
      </c>
      <c r="H10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8" s="230"/>
      <c r="J108" s="222" t="str">
        <f>+IFERROR(IF(VLOOKUP(#REF!&amp;"-"&amp;ROW()-92,[1]ワークシート!$C$2:$CI$1002,20,0)="","",VLOOKUP(#REF!&amp;"-"&amp;ROW()-92,[1]ワークシート!$C$2:$CI$1002,20,0)),"")</f>
        <v/>
      </c>
      <c r="K108" s="223"/>
      <c r="L108" s="224"/>
      <c r="M108" s="231" t="str">
        <f>+IFERROR(IF(VLOOKUP(#REF!&amp;"-"&amp;ROW()-92,[1]ワークシート!$C$2:$CI$1002,61,0)="","",VLOOKUP(#REF!&amp;"-"&amp;ROW()-92,[1]ワークシート!$C$2:$CI$1002,61,0)),"")</f>
        <v/>
      </c>
      <c r="N108" s="232"/>
      <c r="O108" s="233"/>
      <c r="P108" s="234" t="str">
        <f>+IFERROR(VLOOKUP(#REF!&amp;"-"&amp;ROW()-92,[1]ワークシート!$C$2:$CI$1002,26,0),"")</f>
        <v/>
      </c>
      <c r="Q108" s="219"/>
      <c r="R108" s="218" t="str">
        <f>+IFERROR(VLOOKUP(#REF!&amp;"-"&amp;ROW()-92,[1]ワークシート!$C$2:$CI$1002,27,0),"")</f>
        <v/>
      </c>
      <c r="S108" s="219"/>
      <c r="T108" s="218" t="str">
        <f>IFERROR(IF(VLOOKUP(#REF!&amp;"-"&amp;ROW()-92,[1]ワークシート!$C$2:$CI$1002,31,0)="",IF(X108="","",IF(X108=0,"使用貸借権","賃借権")),"賃借権"),"")</f>
        <v/>
      </c>
      <c r="U108" s="219"/>
      <c r="V108" s="218" t="str">
        <f>+IFERROR(IF(VLOOKUP(#REF!&amp;"-"&amp;ROW()-92,[1]ワークシート!$C$2:$CI$1002,13,0)="","",VLOOKUP(#REF!&amp;"-"&amp;ROW()-92,[1]ワークシート!$C$2:$CI$1002,13,0)),"")</f>
        <v/>
      </c>
      <c r="W108" s="219"/>
      <c r="X10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8" s="221"/>
      <c r="Z108" s="43"/>
      <c r="AA108" s="43"/>
      <c r="AB108" s="222" t="str">
        <f>IF(T108="使用貸借権","-",+IFERROR(VLOOKUP(#REF!&amp;"-"&amp;ROW()-92,[1]ワークシート!$C$2:$CI$1002,34,0)&amp;"",""))</f>
        <v/>
      </c>
      <c r="AC108" s="223"/>
      <c r="AD108" s="224"/>
      <c r="AE108" s="225" t="str">
        <f>IF(T108="","",IF(VLOOKUP(#REF!&amp;"-"&amp;ROW()-92,[1]ワークシート!$C$2:$CI$1002,31,0)="",IF(T108="使用貸借権","-","口座振込　１２月"),"物納"))</f>
        <v/>
      </c>
      <c r="AF108" s="226"/>
      <c r="AG108" s="227" t="str">
        <f>IFERROR(IF(VLOOKUP(#REF!&amp;"-"&amp;ROW()-92,[1]ワークシート!$C$2:$CI$1002,37,0)="","",VLOOKUP(#REF!&amp;"-"&amp;ROW()-92,[1]ワークシート!$C$2:$CI$1002,37,0)),"")</f>
        <v/>
      </c>
      <c r="AH108" s="227"/>
      <c r="AI108" s="227"/>
      <c r="AJ108" s="227"/>
      <c r="AK108" s="228"/>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row>
    <row r="109" spans="1:320" ht="35.1" hidden="1" customHeight="1" x14ac:dyDescent="0.15">
      <c r="A109" s="222" t="str">
        <f>+IFERROR(IF(VLOOKUP(#REF!&amp;"-"&amp;ROW()-92,[1]ワークシート!$C$2:$CI$1002,9,0)="","",VLOOKUP(#REF!&amp;"-"&amp;ROW()-92,[1]ワークシート!$C$2:$CI$1002,9,0)),"")</f>
        <v/>
      </c>
      <c r="B109" s="224"/>
      <c r="C109" s="223" t="str">
        <f>+IFERROR(IF(VLOOKUP(#REF!&amp;"-"&amp;ROW()-92,[1]ワークシート!$C$2:$CI$1002,10,0) = "","",VLOOKUP(#REF!&amp;"-"&amp;ROW()-92,[1]ワークシート!$C$2:$CI$1002,10,0)),"")</f>
        <v/>
      </c>
      <c r="D109" s="224"/>
      <c r="E109" s="222" t="str">
        <f>+IFERROR(IF(VLOOKUP(#REF!&amp;"-"&amp;ROW()-92,[1]ワークシート!$C$2:$CI$1002,11,0)="","",VLOOKUP(#REF!&amp;"-"&amp;ROW()-92,[1]ワークシート!$C$2:$CI$1002,11,0)),"")</f>
        <v/>
      </c>
      <c r="F109" s="224"/>
      <c r="G109" s="11" t="str">
        <f>+IFERROR(IF(VLOOKUP(#REF!&amp;"-"&amp;ROW()-92,[1]ワークシート!$C$2:$CI$1002,12,0)="","",VLOOKUP(#REF!&amp;"-"&amp;ROW()-92,[1]ワークシート!$C$2:$CI$1002,12,0)),"")</f>
        <v/>
      </c>
      <c r="H10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9" s="230"/>
      <c r="J109" s="222" t="str">
        <f>+IFERROR(IF(VLOOKUP(#REF!&amp;"-"&amp;ROW()-92,[1]ワークシート!$C$2:$CI$1002,20,0)="","",VLOOKUP(#REF!&amp;"-"&amp;ROW()-92,[1]ワークシート!$C$2:$CI$1002,20,0)),"")</f>
        <v/>
      </c>
      <c r="K109" s="223"/>
      <c r="L109" s="224"/>
      <c r="M109" s="231" t="str">
        <f>+IFERROR(IF(VLOOKUP(#REF!&amp;"-"&amp;ROW()-92,[1]ワークシート!$C$2:$CI$1002,61,0)="","",VLOOKUP(#REF!&amp;"-"&amp;ROW()-92,[1]ワークシート!$C$2:$CI$1002,61,0)),"")</f>
        <v/>
      </c>
      <c r="N109" s="232"/>
      <c r="O109" s="233"/>
      <c r="P109" s="234" t="str">
        <f>+IFERROR(VLOOKUP(#REF!&amp;"-"&amp;ROW()-92,[1]ワークシート!$C$2:$CI$1002,26,0),"")</f>
        <v/>
      </c>
      <c r="Q109" s="219"/>
      <c r="R109" s="218" t="str">
        <f>+IFERROR(VLOOKUP(#REF!&amp;"-"&amp;ROW()-92,[1]ワークシート!$C$2:$CI$1002,27,0),"")</f>
        <v/>
      </c>
      <c r="S109" s="219"/>
      <c r="T109" s="218" t="str">
        <f>IFERROR(IF(VLOOKUP(#REF!&amp;"-"&amp;ROW()-92,[1]ワークシート!$C$2:$CI$1002,31,0)="",IF(X109="","",IF(X109=0,"使用貸借権","賃借権")),"賃借権"),"")</f>
        <v/>
      </c>
      <c r="U109" s="219"/>
      <c r="V109" s="218" t="str">
        <f>+IFERROR(IF(VLOOKUP(#REF!&amp;"-"&amp;ROW()-92,[1]ワークシート!$C$2:$CI$1002,13,0)="","",VLOOKUP(#REF!&amp;"-"&amp;ROW()-92,[1]ワークシート!$C$2:$CI$1002,13,0)),"")</f>
        <v/>
      </c>
      <c r="W109" s="219"/>
      <c r="X10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9" s="221"/>
      <c r="Z109" s="43"/>
      <c r="AA109" s="43"/>
      <c r="AB109" s="222" t="str">
        <f>IF(T109="使用貸借権","-",+IFERROR(VLOOKUP(#REF!&amp;"-"&amp;ROW()-92,[1]ワークシート!$C$2:$CI$1002,34,0)&amp;"",""))</f>
        <v/>
      </c>
      <c r="AC109" s="223"/>
      <c r="AD109" s="224"/>
      <c r="AE109" s="225" t="str">
        <f>IF(T109="","",IF(VLOOKUP(#REF!&amp;"-"&amp;ROW()-92,[1]ワークシート!$C$2:$CI$1002,31,0)="",IF(T109="使用貸借権","-","口座振込　１２月"),"物納"))</f>
        <v/>
      </c>
      <c r="AF109" s="226"/>
      <c r="AG109" s="227" t="str">
        <f>IFERROR(IF(VLOOKUP(#REF!&amp;"-"&amp;ROW()-92,[1]ワークシート!$C$2:$CI$1002,37,0)="","",VLOOKUP(#REF!&amp;"-"&amp;ROW()-92,[1]ワークシート!$C$2:$CI$1002,37,0)),"")</f>
        <v/>
      </c>
      <c r="AH109" s="227"/>
      <c r="AI109" s="227"/>
      <c r="AJ109" s="227"/>
      <c r="AK109" s="228"/>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row>
    <row r="110" spans="1:320" ht="35.1" hidden="1" customHeight="1" x14ac:dyDescent="0.15">
      <c r="A110" s="222" t="str">
        <f>+IFERROR(IF(VLOOKUP(#REF!&amp;"-"&amp;ROW()-92,[1]ワークシート!$C$2:$CI$1002,9,0)="","",VLOOKUP(#REF!&amp;"-"&amp;ROW()-92,[1]ワークシート!$C$2:$CI$1002,9,0)),"")</f>
        <v/>
      </c>
      <c r="B110" s="224"/>
      <c r="C110" s="223" t="str">
        <f>+IFERROR(IF(VLOOKUP(#REF!&amp;"-"&amp;ROW()-92,[1]ワークシート!$C$2:$CI$1002,10,0) = "","",VLOOKUP(#REF!&amp;"-"&amp;ROW()-92,[1]ワークシート!$C$2:$CI$1002,10,0)),"")</f>
        <v/>
      </c>
      <c r="D110" s="224"/>
      <c r="E110" s="222" t="str">
        <f>+IFERROR(IF(VLOOKUP(#REF!&amp;"-"&amp;ROW()-92,[1]ワークシート!$C$2:$CI$1002,11,0)="","",VLOOKUP(#REF!&amp;"-"&amp;ROW()-92,[1]ワークシート!$C$2:$CI$1002,11,0)),"")</f>
        <v/>
      </c>
      <c r="F110" s="224"/>
      <c r="G110" s="11" t="str">
        <f>+IFERROR(IF(VLOOKUP(#REF!&amp;"-"&amp;ROW()-92,[1]ワークシート!$C$2:$CI$1002,12,0)="","",VLOOKUP(#REF!&amp;"-"&amp;ROW()-92,[1]ワークシート!$C$2:$CI$1002,12,0)),"")</f>
        <v/>
      </c>
      <c r="H11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0" s="230"/>
      <c r="J110" s="222" t="str">
        <f>+IFERROR(IF(VLOOKUP(#REF!&amp;"-"&amp;ROW()-92,[1]ワークシート!$C$2:$CI$1002,20,0)="","",VLOOKUP(#REF!&amp;"-"&amp;ROW()-92,[1]ワークシート!$C$2:$CI$1002,20,0)),"")</f>
        <v/>
      </c>
      <c r="K110" s="223"/>
      <c r="L110" s="224"/>
      <c r="M110" s="231" t="str">
        <f>+IFERROR(IF(VLOOKUP(#REF!&amp;"-"&amp;ROW()-92,[1]ワークシート!$C$2:$CI$1002,61,0)="","",VLOOKUP(#REF!&amp;"-"&amp;ROW()-92,[1]ワークシート!$C$2:$CI$1002,61,0)),"")</f>
        <v/>
      </c>
      <c r="N110" s="232"/>
      <c r="O110" s="233"/>
      <c r="P110" s="234" t="str">
        <f>+IFERROR(VLOOKUP(#REF!&amp;"-"&amp;ROW()-92,[1]ワークシート!$C$2:$CI$1002,26,0),"")</f>
        <v/>
      </c>
      <c r="Q110" s="219"/>
      <c r="R110" s="218" t="str">
        <f>+IFERROR(VLOOKUP(#REF!&amp;"-"&amp;ROW()-92,[1]ワークシート!$C$2:$CI$1002,27,0),"")</f>
        <v/>
      </c>
      <c r="S110" s="219"/>
      <c r="T110" s="218" t="str">
        <f>IFERROR(IF(VLOOKUP(#REF!&amp;"-"&amp;ROW()-92,[1]ワークシート!$C$2:$CI$1002,31,0)="",IF(X110="","",IF(X110=0,"使用貸借権","賃借権")),"賃借権"),"")</f>
        <v/>
      </c>
      <c r="U110" s="219"/>
      <c r="V110" s="218" t="str">
        <f>+IFERROR(IF(VLOOKUP(#REF!&amp;"-"&amp;ROW()-92,[1]ワークシート!$C$2:$CI$1002,13,0)="","",VLOOKUP(#REF!&amp;"-"&amp;ROW()-92,[1]ワークシート!$C$2:$CI$1002,13,0)),"")</f>
        <v/>
      </c>
      <c r="W110" s="219"/>
      <c r="X11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0" s="221"/>
      <c r="Z110" s="43"/>
      <c r="AA110" s="43"/>
      <c r="AB110" s="222" t="str">
        <f>IF(T110="使用貸借権","-",+IFERROR(VLOOKUP(#REF!&amp;"-"&amp;ROW()-92,[1]ワークシート!$C$2:$CI$1002,34,0)&amp;"",""))</f>
        <v/>
      </c>
      <c r="AC110" s="223"/>
      <c r="AD110" s="224"/>
      <c r="AE110" s="225" t="str">
        <f>IF(T110="","",IF(VLOOKUP(#REF!&amp;"-"&amp;ROW()-92,[1]ワークシート!$C$2:$CI$1002,31,0)="",IF(T110="使用貸借権","-","口座振込　１２月"),"物納"))</f>
        <v/>
      </c>
      <c r="AF110" s="226"/>
      <c r="AG110" s="227" t="str">
        <f>IFERROR(IF(VLOOKUP(#REF!&amp;"-"&amp;ROW()-92,[1]ワークシート!$C$2:$CI$1002,37,0)="","",VLOOKUP(#REF!&amp;"-"&amp;ROW()-92,[1]ワークシート!$C$2:$CI$1002,37,0)),"")</f>
        <v/>
      </c>
      <c r="AH110" s="227"/>
      <c r="AI110" s="227"/>
      <c r="AJ110" s="227"/>
      <c r="AK110" s="228"/>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row>
    <row r="111" spans="1:320" ht="35.1" hidden="1" customHeight="1" x14ac:dyDescent="0.15">
      <c r="A111" s="222" t="str">
        <f>+IFERROR(IF(VLOOKUP(#REF!&amp;"-"&amp;ROW()-92,[1]ワークシート!$C$2:$CI$1002,9,0)="","",VLOOKUP(#REF!&amp;"-"&amp;ROW()-92,[1]ワークシート!$C$2:$CI$1002,9,0)),"")</f>
        <v/>
      </c>
      <c r="B111" s="224"/>
      <c r="C111" s="223" t="str">
        <f>+IFERROR(IF(VLOOKUP(#REF!&amp;"-"&amp;ROW()-92,[1]ワークシート!$C$2:$CI$1002,10,0) = "","",VLOOKUP(#REF!&amp;"-"&amp;ROW()-92,[1]ワークシート!$C$2:$CI$1002,10,0)),"")</f>
        <v/>
      </c>
      <c r="D111" s="224"/>
      <c r="E111" s="222" t="str">
        <f>+IFERROR(IF(VLOOKUP(#REF!&amp;"-"&amp;ROW()-92,[1]ワークシート!$C$2:$CI$1002,11,0)="","",VLOOKUP(#REF!&amp;"-"&amp;ROW()-92,[1]ワークシート!$C$2:$CI$1002,11,0)),"")</f>
        <v/>
      </c>
      <c r="F111" s="224"/>
      <c r="G111" s="11" t="str">
        <f>+IFERROR(IF(VLOOKUP(#REF!&amp;"-"&amp;ROW()-92,[1]ワークシート!$C$2:$CI$1002,12,0)="","",VLOOKUP(#REF!&amp;"-"&amp;ROW()-92,[1]ワークシート!$C$2:$CI$1002,12,0)),"")</f>
        <v/>
      </c>
      <c r="H11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1" s="230"/>
      <c r="J111" s="222" t="str">
        <f>+IFERROR(IF(VLOOKUP(#REF!&amp;"-"&amp;ROW()-92,[1]ワークシート!$C$2:$CI$1002,20,0)="","",VLOOKUP(#REF!&amp;"-"&amp;ROW()-92,[1]ワークシート!$C$2:$CI$1002,20,0)),"")</f>
        <v/>
      </c>
      <c r="K111" s="223"/>
      <c r="L111" s="224"/>
      <c r="M111" s="231" t="str">
        <f>+IFERROR(IF(VLOOKUP(#REF!&amp;"-"&amp;ROW()-92,[1]ワークシート!$C$2:$CI$1002,61,0)="","",VLOOKUP(#REF!&amp;"-"&amp;ROW()-92,[1]ワークシート!$C$2:$CI$1002,61,0)),"")</f>
        <v/>
      </c>
      <c r="N111" s="232"/>
      <c r="O111" s="233"/>
      <c r="P111" s="234" t="str">
        <f>+IFERROR(VLOOKUP(#REF!&amp;"-"&amp;ROW()-92,[1]ワークシート!$C$2:$CI$1002,26,0),"")</f>
        <v/>
      </c>
      <c r="Q111" s="219"/>
      <c r="R111" s="218" t="str">
        <f>+IFERROR(VLOOKUP(#REF!&amp;"-"&amp;ROW()-92,[1]ワークシート!$C$2:$CI$1002,27,0),"")</f>
        <v/>
      </c>
      <c r="S111" s="219"/>
      <c r="T111" s="218" t="str">
        <f>IFERROR(IF(VLOOKUP(#REF!&amp;"-"&amp;ROW()-92,[1]ワークシート!$C$2:$CI$1002,31,0)="",IF(X111="","",IF(X111=0,"使用貸借権","賃借権")),"賃借権"),"")</f>
        <v/>
      </c>
      <c r="U111" s="219"/>
      <c r="V111" s="218" t="str">
        <f>+IFERROR(IF(VLOOKUP(#REF!&amp;"-"&amp;ROW()-92,[1]ワークシート!$C$2:$CI$1002,13,0)="","",VLOOKUP(#REF!&amp;"-"&amp;ROW()-92,[1]ワークシート!$C$2:$CI$1002,13,0)),"")</f>
        <v/>
      </c>
      <c r="W111" s="219"/>
      <c r="X11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1" s="221"/>
      <c r="Z111" s="43"/>
      <c r="AA111" s="43"/>
      <c r="AB111" s="222" t="str">
        <f>IF(T111="使用貸借権","-",+IFERROR(VLOOKUP(#REF!&amp;"-"&amp;ROW()-92,[1]ワークシート!$C$2:$CI$1002,34,0)&amp;"",""))</f>
        <v/>
      </c>
      <c r="AC111" s="223"/>
      <c r="AD111" s="224"/>
      <c r="AE111" s="225" t="str">
        <f>IF(T111="","",IF(VLOOKUP(#REF!&amp;"-"&amp;ROW()-92,[1]ワークシート!$C$2:$CI$1002,31,0)="",IF(T111="使用貸借権","-","口座振込　１２月"),"物納"))</f>
        <v/>
      </c>
      <c r="AF111" s="226"/>
      <c r="AG111" s="227" t="str">
        <f>IFERROR(IF(VLOOKUP(#REF!&amp;"-"&amp;ROW()-92,[1]ワークシート!$C$2:$CI$1002,37,0)="","",VLOOKUP(#REF!&amp;"-"&amp;ROW()-92,[1]ワークシート!$C$2:$CI$1002,37,0)),"")</f>
        <v/>
      </c>
      <c r="AH111" s="227"/>
      <c r="AI111" s="227"/>
      <c r="AJ111" s="227"/>
      <c r="AK111" s="228"/>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row>
    <row r="112" spans="1:320" ht="35.1" hidden="1" customHeight="1" x14ac:dyDescent="0.15">
      <c r="A112" s="222" t="str">
        <f>+IFERROR(IF(VLOOKUP(#REF!&amp;"-"&amp;ROW()-92,[1]ワークシート!$C$2:$CI$1002,9,0)="","",VLOOKUP(#REF!&amp;"-"&amp;ROW()-92,[1]ワークシート!$C$2:$CI$1002,9,0)),"")</f>
        <v/>
      </c>
      <c r="B112" s="224"/>
      <c r="C112" s="223" t="str">
        <f>+IFERROR(IF(VLOOKUP(#REF!&amp;"-"&amp;ROW()-92,[1]ワークシート!$C$2:$CI$1002,10,0) = "","",VLOOKUP(#REF!&amp;"-"&amp;ROW()-92,[1]ワークシート!$C$2:$CI$1002,10,0)),"")</f>
        <v/>
      </c>
      <c r="D112" s="224"/>
      <c r="E112" s="222" t="str">
        <f>+IFERROR(IF(VLOOKUP(#REF!&amp;"-"&amp;ROW()-92,[1]ワークシート!$C$2:$CI$1002,11,0)="","",VLOOKUP(#REF!&amp;"-"&amp;ROW()-92,[1]ワークシート!$C$2:$CI$1002,11,0)),"")</f>
        <v/>
      </c>
      <c r="F112" s="224"/>
      <c r="G112" s="11" t="str">
        <f>+IFERROR(IF(VLOOKUP(#REF!&amp;"-"&amp;ROW()-92,[1]ワークシート!$C$2:$CI$1002,12,0)="","",VLOOKUP(#REF!&amp;"-"&amp;ROW()-92,[1]ワークシート!$C$2:$CI$1002,12,0)),"")</f>
        <v/>
      </c>
      <c r="H11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2" s="230"/>
      <c r="J112" s="222" t="str">
        <f>+IFERROR(IF(VLOOKUP(#REF!&amp;"-"&amp;ROW()-92,[1]ワークシート!$C$2:$CI$1002,20,0)="","",VLOOKUP(#REF!&amp;"-"&amp;ROW()-92,[1]ワークシート!$C$2:$CI$1002,20,0)),"")</f>
        <v/>
      </c>
      <c r="K112" s="223"/>
      <c r="L112" s="224"/>
      <c r="M112" s="231" t="str">
        <f>+IFERROR(IF(VLOOKUP(#REF!&amp;"-"&amp;ROW()-92,[1]ワークシート!$C$2:$CI$1002,61,0)="","",VLOOKUP(#REF!&amp;"-"&amp;ROW()-92,[1]ワークシート!$C$2:$CI$1002,61,0)),"")</f>
        <v/>
      </c>
      <c r="N112" s="232"/>
      <c r="O112" s="233"/>
      <c r="P112" s="234" t="str">
        <f>+IFERROR(VLOOKUP(#REF!&amp;"-"&amp;ROW()-92,[1]ワークシート!$C$2:$CI$1002,26,0),"")</f>
        <v/>
      </c>
      <c r="Q112" s="219"/>
      <c r="R112" s="218" t="str">
        <f>+IFERROR(VLOOKUP(#REF!&amp;"-"&amp;ROW()-92,[1]ワークシート!$C$2:$CI$1002,27,0),"")</f>
        <v/>
      </c>
      <c r="S112" s="219"/>
      <c r="T112" s="218" t="str">
        <f>IFERROR(IF(VLOOKUP(#REF!&amp;"-"&amp;ROW()-92,[1]ワークシート!$C$2:$CI$1002,31,0)="",IF(X112="","",IF(X112=0,"使用貸借権","賃借権")),"賃借権"),"")</f>
        <v/>
      </c>
      <c r="U112" s="219"/>
      <c r="V112" s="218" t="str">
        <f>+IFERROR(IF(VLOOKUP(#REF!&amp;"-"&amp;ROW()-92,[1]ワークシート!$C$2:$CI$1002,13,0)="","",VLOOKUP(#REF!&amp;"-"&amp;ROW()-92,[1]ワークシート!$C$2:$CI$1002,13,0)),"")</f>
        <v/>
      </c>
      <c r="W112" s="219"/>
      <c r="X11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2" s="221"/>
      <c r="Z112" s="43"/>
      <c r="AA112" s="43"/>
      <c r="AB112" s="222" t="str">
        <f>IF(T112="使用貸借権","-",+IFERROR(VLOOKUP(#REF!&amp;"-"&amp;ROW()-92,[1]ワークシート!$C$2:$CI$1002,34,0)&amp;"",""))</f>
        <v/>
      </c>
      <c r="AC112" s="223"/>
      <c r="AD112" s="224"/>
      <c r="AE112" s="225" t="str">
        <f>IF(T112="","",IF(VLOOKUP(#REF!&amp;"-"&amp;ROW()-92,[1]ワークシート!$C$2:$CI$1002,31,0)="",IF(T112="使用貸借権","-","口座振込　１２月"),"物納"))</f>
        <v/>
      </c>
      <c r="AF112" s="226"/>
      <c r="AG112" s="227" t="str">
        <f>IFERROR(IF(VLOOKUP(#REF!&amp;"-"&amp;ROW()-92,[1]ワークシート!$C$2:$CI$1002,37,0)="","",VLOOKUP(#REF!&amp;"-"&amp;ROW()-92,[1]ワークシート!$C$2:$CI$1002,37,0)),"")</f>
        <v/>
      </c>
      <c r="AH112" s="227"/>
      <c r="AI112" s="227"/>
      <c r="AJ112" s="227"/>
      <c r="AK112" s="228"/>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row>
    <row r="113" spans="1:320" ht="35.1" hidden="1" customHeight="1" x14ac:dyDescent="0.15">
      <c r="A113" s="222" t="str">
        <f>+IFERROR(IF(VLOOKUP(#REF!&amp;"-"&amp;ROW()-92,[1]ワークシート!$C$2:$CI$1002,9,0)="","",VLOOKUP(#REF!&amp;"-"&amp;ROW()-92,[1]ワークシート!$C$2:$CI$1002,9,0)),"")</f>
        <v/>
      </c>
      <c r="B113" s="224"/>
      <c r="C113" s="223" t="str">
        <f>+IFERROR(IF(VLOOKUP(#REF!&amp;"-"&amp;ROW()-92,[1]ワークシート!$C$2:$CI$1002,10,0) = "","",VLOOKUP(#REF!&amp;"-"&amp;ROW()-92,[1]ワークシート!$C$2:$CI$1002,10,0)),"")</f>
        <v/>
      </c>
      <c r="D113" s="224"/>
      <c r="E113" s="222" t="str">
        <f>+IFERROR(IF(VLOOKUP(#REF!&amp;"-"&amp;ROW()-92,[1]ワークシート!$C$2:$CI$1002,11,0)="","",VLOOKUP(#REF!&amp;"-"&amp;ROW()-92,[1]ワークシート!$C$2:$CI$1002,11,0)),"")</f>
        <v/>
      </c>
      <c r="F113" s="224"/>
      <c r="G113" s="11" t="str">
        <f>+IFERROR(IF(VLOOKUP(#REF!&amp;"-"&amp;ROW()-92,[1]ワークシート!$C$2:$CI$1002,12,0)="","",VLOOKUP(#REF!&amp;"-"&amp;ROW()-92,[1]ワークシート!$C$2:$CI$1002,12,0)),"")</f>
        <v/>
      </c>
      <c r="H11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3" s="230"/>
      <c r="J113" s="222" t="str">
        <f>+IFERROR(IF(VLOOKUP(#REF!&amp;"-"&amp;ROW()-92,[1]ワークシート!$C$2:$CI$1002,20,0)="","",VLOOKUP(#REF!&amp;"-"&amp;ROW()-92,[1]ワークシート!$C$2:$CI$1002,20,0)),"")</f>
        <v/>
      </c>
      <c r="K113" s="223"/>
      <c r="L113" s="224"/>
      <c r="M113" s="231" t="str">
        <f>+IFERROR(IF(VLOOKUP(#REF!&amp;"-"&amp;ROW()-92,[1]ワークシート!$C$2:$CI$1002,61,0)="","",VLOOKUP(#REF!&amp;"-"&amp;ROW()-92,[1]ワークシート!$C$2:$CI$1002,61,0)),"")</f>
        <v/>
      </c>
      <c r="N113" s="232"/>
      <c r="O113" s="233"/>
      <c r="P113" s="234" t="str">
        <f>+IFERROR(VLOOKUP(#REF!&amp;"-"&amp;ROW()-92,[1]ワークシート!$C$2:$CI$1002,26,0),"")</f>
        <v/>
      </c>
      <c r="Q113" s="219"/>
      <c r="R113" s="218" t="str">
        <f>+IFERROR(VLOOKUP(#REF!&amp;"-"&amp;ROW()-92,[1]ワークシート!$C$2:$CI$1002,27,0),"")</f>
        <v/>
      </c>
      <c r="S113" s="219"/>
      <c r="T113" s="218" t="str">
        <f>IFERROR(IF(VLOOKUP(#REF!&amp;"-"&amp;ROW()-92,[1]ワークシート!$C$2:$CI$1002,31,0)="",IF(X113="","",IF(X113=0,"使用貸借権","賃借権")),"賃借権"),"")</f>
        <v/>
      </c>
      <c r="U113" s="219"/>
      <c r="V113" s="218" t="str">
        <f>+IFERROR(IF(VLOOKUP(#REF!&amp;"-"&amp;ROW()-92,[1]ワークシート!$C$2:$CI$1002,13,0)="","",VLOOKUP(#REF!&amp;"-"&amp;ROW()-92,[1]ワークシート!$C$2:$CI$1002,13,0)),"")</f>
        <v/>
      </c>
      <c r="W113" s="219"/>
      <c r="X11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3" s="221"/>
      <c r="Z113" s="43"/>
      <c r="AA113" s="43"/>
      <c r="AB113" s="222" t="str">
        <f>IF(T113="使用貸借権","-",+IFERROR(VLOOKUP(#REF!&amp;"-"&amp;ROW()-92,[1]ワークシート!$C$2:$CI$1002,34,0)&amp;"",""))</f>
        <v/>
      </c>
      <c r="AC113" s="223"/>
      <c r="AD113" s="224"/>
      <c r="AE113" s="225" t="str">
        <f>IF(T113="","",IF(VLOOKUP(#REF!&amp;"-"&amp;ROW()-92,[1]ワークシート!$C$2:$CI$1002,31,0)="",IF(T113="使用貸借権","-","口座振込　１２月"),"物納"))</f>
        <v/>
      </c>
      <c r="AF113" s="226"/>
      <c r="AG113" s="227" t="str">
        <f>IFERROR(IF(VLOOKUP(#REF!&amp;"-"&amp;ROW()-92,[1]ワークシート!$C$2:$CI$1002,37,0)="","",VLOOKUP(#REF!&amp;"-"&amp;ROW()-92,[1]ワークシート!$C$2:$CI$1002,37,0)),"")</f>
        <v/>
      </c>
      <c r="AH113" s="227"/>
      <c r="AI113" s="227"/>
      <c r="AJ113" s="227"/>
      <c r="AK113" s="228"/>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row>
    <row r="114" spans="1:320" ht="35.1" hidden="1" customHeight="1" x14ac:dyDescent="0.15">
      <c r="A114" s="222" t="str">
        <f>+IFERROR(IF(VLOOKUP(#REF!&amp;"-"&amp;ROW()-92,[1]ワークシート!$C$2:$CI$1002,9,0)="","",VLOOKUP(#REF!&amp;"-"&amp;ROW()-92,[1]ワークシート!$C$2:$CI$1002,9,0)),"")</f>
        <v/>
      </c>
      <c r="B114" s="224"/>
      <c r="C114" s="223" t="str">
        <f>+IFERROR(IF(VLOOKUP(#REF!&amp;"-"&amp;ROW()-92,[1]ワークシート!$C$2:$CI$1002,10,0) = "","",VLOOKUP(#REF!&amp;"-"&amp;ROW()-92,[1]ワークシート!$C$2:$CI$1002,10,0)),"")</f>
        <v/>
      </c>
      <c r="D114" s="224"/>
      <c r="E114" s="222" t="str">
        <f>+IFERROR(IF(VLOOKUP(#REF!&amp;"-"&amp;ROW()-92,[1]ワークシート!$C$2:$CI$1002,11,0)="","",VLOOKUP(#REF!&amp;"-"&amp;ROW()-92,[1]ワークシート!$C$2:$CI$1002,11,0)),"")</f>
        <v/>
      </c>
      <c r="F114" s="224"/>
      <c r="G114" s="11" t="str">
        <f>+IFERROR(IF(VLOOKUP(#REF!&amp;"-"&amp;ROW()-92,[1]ワークシート!$C$2:$CI$1002,12,0)="","",VLOOKUP(#REF!&amp;"-"&amp;ROW()-92,[1]ワークシート!$C$2:$CI$1002,12,0)),"")</f>
        <v/>
      </c>
      <c r="H11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4" s="230"/>
      <c r="J114" s="222" t="str">
        <f>+IFERROR(IF(VLOOKUP(#REF!&amp;"-"&amp;ROW()-92,[1]ワークシート!$C$2:$CI$1002,20,0)="","",VLOOKUP(#REF!&amp;"-"&amp;ROW()-92,[1]ワークシート!$C$2:$CI$1002,20,0)),"")</f>
        <v/>
      </c>
      <c r="K114" s="223"/>
      <c r="L114" s="224"/>
      <c r="M114" s="231" t="str">
        <f>+IFERROR(IF(VLOOKUP(#REF!&amp;"-"&amp;ROW()-92,[1]ワークシート!$C$2:$CI$1002,61,0)="","",VLOOKUP(#REF!&amp;"-"&amp;ROW()-92,[1]ワークシート!$C$2:$CI$1002,61,0)),"")</f>
        <v/>
      </c>
      <c r="N114" s="232"/>
      <c r="O114" s="233"/>
      <c r="P114" s="234" t="str">
        <f>+IFERROR(VLOOKUP(#REF!&amp;"-"&amp;ROW()-92,[1]ワークシート!$C$2:$CI$1002,26,0),"")</f>
        <v/>
      </c>
      <c r="Q114" s="219"/>
      <c r="R114" s="218" t="str">
        <f>+IFERROR(VLOOKUP(#REF!&amp;"-"&amp;ROW()-92,[1]ワークシート!$C$2:$CI$1002,27,0),"")</f>
        <v/>
      </c>
      <c r="S114" s="219"/>
      <c r="T114" s="218" t="str">
        <f>IFERROR(IF(VLOOKUP(#REF!&amp;"-"&amp;ROW()-92,[1]ワークシート!$C$2:$CI$1002,31,0)="",IF(X114="","",IF(X114=0,"使用貸借権","賃借権")),"賃借権"),"")</f>
        <v/>
      </c>
      <c r="U114" s="219"/>
      <c r="V114" s="218" t="str">
        <f>+IFERROR(IF(VLOOKUP(#REF!&amp;"-"&amp;ROW()-92,[1]ワークシート!$C$2:$CI$1002,13,0)="","",VLOOKUP(#REF!&amp;"-"&amp;ROW()-92,[1]ワークシート!$C$2:$CI$1002,13,0)),"")</f>
        <v/>
      </c>
      <c r="W114" s="219"/>
      <c r="X11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4" s="221"/>
      <c r="Z114" s="43"/>
      <c r="AA114" s="43"/>
      <c r="AB114" s="222" t="str">
        <f>IF(T114="使用貸借権","-",+IFERROR(VLOOKUP(#REF!&amp;"-"&amp;ROW()-92,[1]ワークシート!$C$2:$CI$1002,34,0)&amp;"",""))</f>
        <v/>
      </c>
      <c r="AC114" s="223"/>
      <c r="AD114" s="224"/>
      <c r="AE114" s="225" t="str">
        <f>IF(T114="","",IF(VLOOKUP(#REF!&amp;"-"&amp;ROW()-92,[1]ワークシート!$C$2:$CI$1002,31,0)="",IF(T114="使用貸借権","-","口座振込　１２月"),"物納"))</f>
        <v/>
      </c>
      <c r="AF114" s="226"/>
      <c r="AG114" s="227" t="str">
        <f>IFERROR(IF(VLOOKUP(#REF!&amp;"-"&amp;ROW()-92,[1]ワークシート!$C$2:$CI$1002,37,0)="","",VLOOKUP(#REF!&amp;"-"&amp;ROW()-92,[1]ワークシート!$C$2:$CI$1002,37,0)),"")</f>
        <v/>
      </c>
      <c r="AH114" s="227"/>
      <c r="AI114" s="227"/>
      <c r="AJ114" s="227"/>
      <c r="AK114" s="228"/>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row>
    <row r="115" spans="1:320" ht="35.1" hidden="1" customHeight="1" x14ac:dyDescent="0.15">
      <c r="A115" s="222" t="str">
        <f>+IFERROR(IF(VLOOKUP(#REF!&amp;"-"&amp;ROW()-92,[1]ワークシート!$C$2:$CI$1002,9,0)="","",VLOOKUP(#REF!&amp;"-"&amp;ROW()-92,[1]ワークシート!$C$2:$CI$1002,9,0)),"")</f>
        <v/>
      </c>
      <c r="B115" s="224"/>
      <c r="C115" s="223" t="str">
        <f>+IFERROR(IF(VLOOKUP(#REF!&amp;"-"&amp;ROW()-92,[1]ワークシート!$C$2:$CI$1002,10,0) = "","",VLOOKUP(#REF!&amp;"-"&amp;ROW()-92,[1]ワークシート!$C$2:$CI$1002,10,0)),"")</f>
        <v/>
      </c>
      <c r="D115" s="224"/>
      <c r="E115" s="222" t="str">
        <f>+IFERROR(IF(VLOOKUP(#REF!&amp;"-"&amp;ROW()-92,[1]ワークシート!$C$2:$CI$1002,11,0)="","",VLOOKUP(#REF!&amp;"-"&amp;ROW()-92,[1]ワークシート!$C$2:$CI$1002,11,0)),"")</f>
        <v/>
      </c>
      <c r="F115" s="224"/>
      <c r="G115" s="11" t="str">
        <f>+IFERROR(IF(VLOOKUP(#REF!&amp;"-"&amp;ROW()-92,[1]ワークシート!$C$2:$CI$1002,12,0)="","",VLOOKUP(#REF!&amp;"-"&amp;ROW()-92,[1]ワークシート!$C$2:$CI$1002,12,0)),"")</f>
        <v/>
      </c>
      <c r="H11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5" s="230"/>
      <c r="J115" s="222" t="str">
        <f>+IFERROR(IF(VLOOKUP(#REF!&amp;"-"&amp;ROW()-92,[1]ワークシート!$C$2:$CI$1002,20,0)="","",VLOOKUP(#REF!&amp;"-"&amp;ROW()-92,[1]ワークシート!$C$2:$CI$1002,20,0)),"")</f>
        <v/>
      </c>
      <c r="K115" s="223"/>
      <c r="L115" s="224"/>
      <c r="M115" s="231" t="str">
        <f>+IFERROR(IF(VLOOKUP(#REF!&amp;"-"&amp;ROW()-92,[1]ワークシート!$C$2:$CI$1002,61,0)="","",VLOOKUP(#REF!&amp;"-"&amp;ROW()-92,[1]ワークシート!$C$2:$CI$1002,61,0)),"")</f>
        <v/>
      </c>
      <c r="N115" s="232"/>
      <c r="O115" s="233"/>
      <c r="P115" s="234" t="str">
        <f>+IFERROR(VLOOKUP(#REF!&amp;"-"&amp;ROW()-92,[1]ワークシート!$C$2:$CI$1002,26,0),"")</f>
        <v/>
      </c>
      <c r="Q115" s="219"/>
      <c r="R115" s="218" t="str">
        <f>+IFERROR(VLOOKUP(#REF!&amp;"-"&amp;ROW()-92,[1]ワークシート!$C$2:$CI$1002,27,0),"")</f>
        <v/>
      </c>
      <c r="S115" s="219"/>
      <c r="T115" s="218" t="str">
        <f>IFERROR(IF(VLOOKUP(#REF!&amp;"-"&amp;ROW()-92,[1]ワークシート!$C$2:$CI$1002,31,0)="",IF(X115="","",IF(X115=0,"使用貸借権","賃借権")),"賃借権"),"")</f>
        <v/>
      </c>
      <c r="U115" s="219"/>
      <c r="V115" s="218" t="str">
        <f>+IFERROR(IF(VLOOKUP(#REF!&amp;"-"&amp;ROW()-92,[1]ワークシート!$C$2:$CI$1002,13,0)="","",VLOOKUP(#REF!&amp;"-"&amp;ROW()-92,[1]ワークシート!$C$2:$CI$1002,13,0)),"")</f>
        <v/>
      </c>
      <c r="W115" s="219"/>
      <c r="X11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5" s="221"/>
      <c r="Z115" s="43"/>
      <c r="AA115" s="43"/>
      <c r="AB115" s="222" t="str">
        <f>IF(T115="使用貸借権","-",+IFERROR(VLOOKUP(#REF!&amp;"-"&amp;ROW()-92,[1]ワークシート!$C$2:$CI$1002,34,0)&amp;"",""))</f>
        <v/>
      </c>
      <c r="AC115" s="223"/>
      <c r="AD115" s="224"/>
      <c r="AE115" s="225" t="str">
        <f>IF(T115="","",IF(VLOOKUP(#REF!&amp;"-"&amp;ROW()-92,[1]ワークシート!$C$2:$CI$1002,31,0)="",IF(T115="使用貸借権","-","口座振込　１２月"),"物納"))</f>
        <v/>
      </c>
      <c r="AF115" s="226"/>
      <c r="AG115" s="227" t="str">
        <f>IFERROR(IF(VLOOKUP(#REF!&amp;"-"&amp;ROW()-92,[1]ワークシート!$C$2:$CI$1002,37,0)="","",VLOOKUP(#REF!&amp;"-"&amp;ROW()-92,[1]ワークシート!$C$2:$CI$1002,37,0)),"")</f>
        <v/>
      </c>
      <c r="AH115" s="227"/>
      <c r="AI115" s="227"/>
      <c r="AJ115" s="227"/>
      <c r="AK115" s="228"/>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row>
    <row r="116" spans="1:320" ht="35.1" hidden="1" customHeight="1" x14ac:dyDescent="0.15">
      <c r="A116" s="222" t="str">
        <f>+IFERROR(IF(VLOOKUP(#REF!&amp;"-"&amp;ROW()-92,[1]ワークシート!$C$2:$CI$1002,9,0)="","",VLOOKUP(#REF!&amp;"-"&amp;ROW()-92,[1]ワークシート!$C$2:$CI$1002,9,0)),"")</f>
        <v/>
      </c>
      <c r="B116" s="224"/>
      <c r="C116" s="223" t="str">
        <f>+IFERROR(IF(VLOOKUP(#REF!&amp;"-"&amp;ROW()-92,[1]ワークシート!$C$2:$CI$1002,10,0) = "","",VLOOKUP(#REF!&amp;"-"&amp;ROW()-92,[1]ワークシート!$C$2:$CI$1002,10,0)),"")</f>
        <v/>
      </c>
      <c r="D116" s="224"/>
      <c r="E116" s="222" t="str">
        <f>+IFERROR(IF(VLOOKUP(#REF!&amp;"-"&amp;ROW()-92,[1]ワークシート!$C$2:$CI$1002,11,0)="","",VLOOKUP(#REF!&amp;"-"&amp;ROW()-92,[1]ワークシート!$C$2:$CI$1002,11,0)),"")</f>
        <v/>
      </c>
      <c r="F116" s="224"/>
      <c r="G116" s="11" t="str">
        <f>+IFERROR(IF(VLOOKUP(#REF!&amp;"-"&amp;ROW()-92,[1]ワークシート!$C$2:$CI$1002,12,0)="","",VLOOKUP(#REF!&amp;"-"&amp;ROW()-92,[1]ワークシート!$C$2:$CI$1002,12,0)),"")</f>
        <v/>
      </c>
      <c r="H11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6" s="230"/>
      <c r="J116" s="222" t="str">
        <f>+IFERROR(IF(VLOOKUP(#REF!&amp;"-"&amp;ROW()-92,[1]ワークシート!$C$2:$CI$1002,20,0)="","",VLOOKUP(#REF!&amp;"-"&amp;ROW()-92,[1]ワークシート!$C$2:$CI$1002,20,0)),"")</f>
        <v/>
      </c>
      <c r="K116" s="223"/>
      <c r="L116" s="224"/>
      <c r="M116" s="231" t="str">
        <f>+IFERROR(IF(VLOOKUP(#REF!&amp;"-"&amp;ROW()-92,[1]ワークシート!$C$2:$CI$1002,61,0)="","",VLOOKUP(#REF!&amp;"-"&amp;ROW()-92,[1]ワークシート!$C$2:$CI$1002,61,0)),"")</f>
        <v/>
      </c>
      <c r="N116" s="232"/>
      <c r="O116" s="233"/>
      <c r="P116" s="234" t="str">
        <f>+IFERROR(VLOOKUP(#REF!&amp;"-"&amp;ROW()-92,[1]ワークシート!$C$2:$CI$1002,26,0),"")</f>
        <v/>
      </c>
      <c r="Q116" s="219"/>
      <c r="R116" s="218" t="str">
        <f>+IFERROR(VLOOKUP(#REF!&amp;"-"&amp;ROW()-92,[1]ワークシート!$C$2:$CI$1002,27,0),"")</f>
        <v/>
      </c>
      <c r="S116" s="219"/>
      <c r="T116" s="218" t="str">
        <f>IFERROR(IF(VLOOKUP(#REF!&amp;"-"&amp;ROW()-92,[1]ワークシート!$C$2:$CI$1002,31,0)="",IF(X116="","",IF(X116=0,"使用貸借権","賃借権")),"賃借権"),"")</f>
        <v/>
      </c>
      <c r="U116" s="219"/>
      <c r="V116" s="218" t="str">
        <f>+IFERROR(IF(VLOOKUP(#REF!&amp;"-"&amp;ROW()-92,[1]ワークシート!$C$2:$CI$1002,13,0)="","",VLOOKUP(#REF!&amp;"-"&amp;ROW()-92,[1]ワークシート!$C$2:$CI$1002,13,0)),"")</f>
        <v/>
      </c>
      <c r="W116" s="219"/>
      <c r="X11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6" s="221"/>
      <c r="Z116" s="43"/>
      <c r="AA116" s="43"/>
      <c r="AB116" s="222" t="str">
        <f>IF(T116="使用貸借権","-",+IFERROR(VLOOKUP(#REF!&amp;"-"&amp;ROW()-92,[1]ワークシート!$C$2:$CI$1002,34,0)&amp;"",""))</f>
        <v/>
      </c>
      <c r="AC116" s="223"/>
      <c r="AD116" s="224"/>
      <c r="AE116" s="225" t="str">
        <f>IF(T116="","",IF(VLOOKUP(#REF!&amp;"-"&amp;ROW()-92,[1]ワークシート!$C$2:$CI$1002,31,0)="",IF(T116="使用貸借権","-","口座振込　１２月"),"物納"))</f>
        <v/>
      </c>
      <c r="AF116" s="226"/>
      <c r="AG116" s="227" t="str">
        <f>IFERROR(IF(VLOOKUP(#REF!&amp;"-"&amp;ROW()-92,[1]ワークシート!$C$2:$CI$1002,37,0)="","",VLOOKUP(#REF!&amp;"-"&amp;ROW()-92,[1]ワークシート!$C$2:$CI$1002,37,0)),"")</f>
        <v/>
      </c>
      <c r="AH116" s="227"/>
      <c r="AI116" s="227"/>
      <c r="AJ116" s="227"/>
      <c r="AK116" s="228"/>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row>
    <row r="117" spans="1:320" ht="35.1" hidden="1" customHeight="1" x14ac:dyDescent="0.15">
      <c r="A117" s="222" t="str">
        <f>+IFERROR(IF(VLOOKUP(#REF!&amp;"-"&amp;ROW()-92,[1]ワークシート!$C$2:$CI$1002,9,0)="","",VLOOKUP(#REF!&amp;"-"&amp;ROW()-92,[1]ワークシート!$C$2:$CI$1002,9,0)),"")</f>
        <v/>
      </c>
      <c r="B117" s="224"/>
      <c r="C117" s="223" t="str">
        <f>+IFERROR(IF(VLOOKUP(#REF!&amp;"-"&amp;ROW()-92,[1]ワークシート!$C$2:$CI$1002,10,0) = "","",VLOOKUP(#REF!&amp;"-"&amp;ROW()-92,[1]ワークシート!$C$2:$CI$1002,10,0)),"")</f>
        <v/>
      </c>
      <c r="D117" s="224"/>
      <c r="E117" s="222" t="str">
        <f>+IFERROR(IF(VLOOKUP(#REF!&amp;"-"&amp;ROW()-92,[1]ワークシート!$C$2:$CI$1002,11,0)="","",VLOOKUP(#REF!&amp;"-"&amp;ROW()-92,[1]ワークシート!$C$2:$CI$1002,11,0)),"")</f>
        <v/>
      </c>
      <c r="F117" s="224"/>
      <c r="G117" s="11" t="str">
        <f>+IFERROR(IF(VLOOKUP(#REF!&amp;"-"&amp;ROW()-92,[1]ワークシート!$C$2:$CI$1002,12,0)="","",VLOOKUP(#REF!&amp;"-"&amp;ROW()-92,[1]ワークシート!$C$2:$CI$1002,12,0)),"")</f>
        <v/>
      </c>
      <c r="H11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7" s="230"/>
      <c r="J117" s="222" t="str">
        <f>+IFERROR(IF(VLOOKUP(#REF!&amp;"-"&amp;ROW()-92,[1]ワークシート!$C$2:$CI$1002,20,0)="","",VLOOKUP(#REF!&amp;"-"&amp;ROW()-92,[1]ワークシート!$C$2:$CI$1002,20,0)),"")</f>
        <v/>
      </c>
      <c r="K117" s="223"/>
      <c r="L117" s="224"/>
      <c r="M117" s="231" t="str">
        <f>+IFERROR(IF(VLOOKUP(#REF!&amp;"-"&amp;ROW()-92,[1]ワークシート!$C$2:$CI$1002,61,0)="","",VLOOKUP(#REF!&amp;"-"&amp;ROW()-92,[1]ワークシート!$C$2:$CI$1002,61,0)),"")</f>
        <v/>
      </c>
      <c r="N117" s="232"/>
      <c r="O117" s="233"/>
      <c r="P117" s="234" t="str">
        <f>+IFERROR(VLOOKUP(#REF!&amp;"-"&amp;ROW()-92,[1]ワークシート!$C$2:$CI$1002,26,0),"")</f>
        <v/>
      </c>
      <c r="Q117" s="219"/>
      <c r="R117" s="218" t="str">
        <f>+IFERROR(VLOOKUP(#REF!&amp;"-"&amp;ROW()-92,[1]ワークシート!$C$2:$CI$1002,27,0),"")</f>
        <v/>
      </c>
      <c r="S117" s="219"/>
      <c r="T117" s="218" t="str">
        <f>IFERROR(IF(VLOOKUP(#REF!&amp;"-"&amp;ROW()-92,[1]ワークシート!$C$2:$CI$1002,31,0)="",IF(X117="","",IF(X117=0,"使用貸借権","賃借権")),"賃借権"),"")</f>
        <v/>
      </c>
      <c r="U117" s="219"/>
      <c r="V117" s="218" t="str">
        <f>+IFERROR(IF(VLOOKUP(#REF!&amp;"-"&amp;ROW()-92,[1]ワークシート!$C$2:$CI$1002,13,0)="","",VLOOKUP(#REF!&amp;"-"&amp;ROW()-92,[1]ワークシート!$C$2:$CI$1002,13,0)),"")</f>
        <v/>
      </c>
      <c r="W117" s="219"/>
      <c r="X11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7" s="221"/>
      <c r="Z117" s="43"/>
      <c r="AA117" s="43"/>
      <c r="AB117" s="222" t="str">
        <f>IF(T117="使用貸借権","-",+IFERROR(VLOOKUP(#REF!&amp;"-"&amp;ROW()-92,[1]ワークシート!$C$2:$CI$1002,34,0)&amp;"",""))</f>
        <v/>
      </c>
      <c r="AC117" s="223"/>
      <c r="AD117" s="224"/>
      <c r="AE117" s="225" t="str">
        <f>IF(T117="","",IF(VLOOKUP(#REF!&amp;"-"&amp;ROW()-92,[1]ワークシート!$C$2:$CI$1002,31,0)="",IF(T117="使用貸借権","-","口座振込　１２月"),"物納"))</f>
        <v/>
      </c>
      <c r="AF117" s="226"/>
      <c r="AG117" s="227" t="str">
        <f>IFERROR(IF(VLOOKUP(#REF!&amp;"-"&amp;ROW()-92,[1]ワークシート!$C$2:$CI$1002,37,0)="","",VLOOKUP(#REF!&amp;"-"&amp;ROW()-92,[1]ワークシート!$C$2:$CI$1002,37,0)),"")</f>
        <v/>
      </c>
      <c r="AH117" s="227"/>
      <c r="AI117" s="227"/>
      <c r="AJ117" s="227"/>
      <c r="AK117" s="228"/>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row>
    <row r="118" spans="1:320" ht="35.1" hidden="1" customHeight="1" x14ac:dyDescent="0.15">
      <c r="A118" s="222" t="str">
        <f>+IFERROR(IF(VLOOKUP(#REF!&amp;"-"&amp;ROW()-92,[1]ワークシート!$C$2:$CI$1002,9,0)="","",VLOOKUP(#REF!&amp;"-"&amp;ROW()-92,[1]ワークシート!$C$2:$CI$1002,9,0)),"")</f>
        <v/>
      </c>
      <c r="B118" s="224"/>
      <c r="C118" s="223" t="str">
        <f>+IFERROR(IF(VLOOKUP(#REF!&amp;"-"&amp;ROW()-92,[1]ワークシート!$C$2:$CI$1002,10,0) = "","",VLOOKUP(#REF!&amp;"-"&amp;ROW()-92,[1]ワークシート!$C$2:$CI$1002,10,0)),"")</f>
        <v/>
      </c>
      <c r="D118" s="224"/>
      <c r="E118" s="222" t="str">
        <f>+IFERROR(IF(VLOOKUP(#REF!&amp;"-"&amp;ROW()-92,[1]ワークシート!$C$2:$CI$1002,11,0)="","",VLOOKUP(#REF!&amp;"-"&amp;ROW()-92,[1]ワークシート!$C$2:$CI$1002,11,0)),"")</f>
        <v/>
      </c>
      <c r="F118" s="224"/>
      <c r="G118" s="11" t="str">
        <f>+IFERROR(IF(VLOOKUP(#REF!&amp;"-"&amp;ROW()-92,[1]ワークシート!$C$2:$CI$1002,12,0)="","",VLOOKUP(#REF!&amp;"-"&amp;ROW()-92,[1]ワークシート!$C$2:$CI$1002,12,0)),"")</f>
        <v/>
      </c>
      <c r="H11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8" s="230"/>
      <c r="J118" s="222" t="str">
        <f>+IFERROR(IF(VLOOKUP(#REF!&amp;"-"&amp;ROW()-92,[1]ワークシート!$C$2:$CI$1002,20,0)="","",VLOOKUP(#REF!&amp;"-"&amp;ROW()-92,[1]ワークシート!$C$2:$CI$1002,20,0)),"")</f>
        <v/>
      </c>
      <c r="K118" s="223"/>
      <c r="L118" s="224"/>
      <c r="M118" s="231" t="str">
        <f>+IFERROR(IF(VLOOKUP(#REF!&amp;"-"&amp;ROW()-92,[1]ワークシート!$C$2:$CI$1002,61,0)="","",VLOOKUP(#REF!&amp;"-"&amp;ROW()-92,[1]ワークシート!$C$2:$CI$1002,61,0)),"")</f>
        <v/>
      </c>
      <c r="N118" s="232"/>
      <c r="O118" s="233"/>
      <c r="P118" s="234" t="str">
        <f>+IFERROR(VLOOKUP(#REF!&amp;"-"&amp;ROW()-92,[1]ワークシート!$C$2:$CI$1002,26,0),"")</f>
        <v/>
      </c>
      <c r="Q118" s="219"/>
      <c r="R118" s="218" t="str">
        <f>+IFERROR(VLOOKUP(#REF!&amp;"-"&amp;ROW()-92,[1]ワークシート!$C$2:$CI$1002,27,0),"")</f>
        <v/>
      </c>
      <c r="S118" s="219"/>
      <c r="T118" s="218" t="str">
        <f>IFERROR(IF(VLOOKUP(#REF!&amp;"-"&amp;ROW()-92,[1]ワークシート!$C$2:$CI$1002,31,0)="",IF(X118="","",IF(X118=0,"使用貸借権","賃借権")),"賃借権"),"")</f>
        <v/>
      </c>
      <c r="U118" s="219"/>
      <c r="V118" s="218" t="str">
        <f>+IFERROR(IF(VLOOKUP(#REF!&amp;"-"&amp;ROW()-92,[1]ワークシート!$C$2:$CI$1002,13,0)="","",VLOOKUP(#REF!&amp;"-"&amp;ROW()-92,[1]ワークシート!$C$2:$CI$1002,13,0)),"")</f>
        <v/>
      </c>
      <c r="W118" s="219"/>
      <c r="X11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8" s="221"/>
      <c r="Z118" s="43"/>
      <c r="AA118" s="43"/>
      <c r="AB118" s="222" t="str">
        <f>IF(T118="使用貸借権","-",+IFERROR(VLOOKUP(#REF!&amp;"-"&amp;ROW()-92,[1]ワークシート!$C$2:$CI$1002,34,0)&amp;"",""))</f>
        <v/>
      </c>
      <c r="AC118" s="223"/>
      <c r="AD118" s="224"/>
      <c r="AE118" s="225" t="str">
        <f>IF(T118="","",IF(VLOOKUP(#REF!&amp;"-"&amp;ROW()-92,[1]ワークシート!$C$2:$CI$1002,31,0)="",IF(T118="使用貸借権","-","口座振込　１２月"),"物納"))</f>
        <v/>
      </c>
      <c r="AF118" s="226"/>
      <c r="AG118" s="227" t="str">
        <f>IFERROR(IF(VLOOKUP(#REF!&amp;"-"&amp;ROW()-92,[1]ワークシート!$C$2:$CI$1002,37,0)="","",VLOOKUP(#REF!&amp;"-"&amp;ROW()-92,[1]ワークシート!$C$2:$CI$1002,37,0)),"")</f>
        <v/>
      </c>
      <c r="AH118" s="227"/>
      <c r="AI118" s="227"/>
      <c r="AJ118" s="227"/>
      <c r="AK118" s="228"/>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row>
    <row r="119" spans="1:320" ht="35.1" hidden="1" customHeight="1" x14ac:dyDescent="0.15">
      <c r="A119" s="222" t="str">
        <f>+IFERROR(IF(VLOOKUP(#REF!&amp;"-"&amp;ROW()-92,[1]ワークシート!$C$2:$CI$1002,9,0)="","",VLOOKUP(#REF!&amp;"-"&amp;ROW()-92,[1]ワークシート!$C$2:$CI$1002,9,0)),"")</f>
        <v/>
      </c>
      <c r="B119" s="224"/>
      <c r="C119" s="223" t="str">
        <f>+IFERROR(IF(VLOOKUP(#REF!&amp;"-"&amp;ROW()-92,[1]ワークシート!$C$2:$CI$1002,10,0) = "","",VLOOKUP(#REF!&amp;"-"&amp;ROW()-92,[1]ワークシート!$C$2:$CI$1002,10,0)),"")</f>
        <v/>
      </c>
      <c r="D119" s="224"/>
      <c r="E119" s="222" t="str">
        <f>+IFERROR(IF(VLOOKUP(#REF!&amp;"-"&amp;ROW()-92,[1]ワークシート!$C$2:$CI$1002,11,0)="","",VLOOKUP(#REF!&amp;"-"&amp;ROW()-92,[1]ワークシート!$C$2:$CI$1002,11,0)),"")</f>
        <v/>
      </c>
      <c r="F119" s="224"/>
      <c r="G119" s="11" t="str">
        <f>+IFERROR(IF(VLOOKUP(#REF!&amp;"-"&amp;ROW()-92,[1]ワークシート!$C$2:$CI$1002,12,0)="","",VLOOKUP(#REF!&amp;"-"&amp;ROW()-92,[1]ワークシート!$C$2:$CI$1002,12,0)),"")</f>
        <v/>
      </c>
      <c r="H11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9" s="230"/>
      <c r="J119" s="222" t="str">
        <f>+IFERROR(IF(VLOOKUP(#REF!&amp;"-"&amp;ROW()-92,[1]ワークシート!$C$2:$CI$1002,20,0)="","",VLOOKUP(#REF!&amp;"-"&amp;ROW()-92,[1]ワークシート!$C$2:$CI$1002,20,0)),"")</f>
        <v/>
      </c>
      <c r="K119" s="223"/>
      <c r="L119" s="224"/>
      <c r="M119" s="231" t="str">
        <f>+IFERROR(IF(VLOOKUP(#REF!&amp;"-"&amp;ROW()-92,[1]ワークシート!$C$2:$CI$1002,61,0)="","",VLOOKUP(#REF!&amp;"-"&amp;ROW()-92,[1]ワークシート!$C$2:$CI$1002,61,0)),"")</f>
        <v/>
      </c>
      <c r="N119" s="232"/>
      <c r="O119" s="233"/>
      <c r="P119" s="234" t="str">
        <f>+IFERROR(VLOOKUP(#REF!&amp;"-"&amp;ROW()-92,[1]ワークシート!$C$2:$CI$1002,26,0),"")</f>
        <v/>
      </c>
      <c r="Q119" s="219"/>
      <c r="R119" s="218" t="str">
        <f>+IFERROR(VLOOKUP(#REF!&amp;"-"&amp;ROW()-92,[1]ワークシート!$C$2:$CI$1002,27,0),"")</f>
        <v/>
      </c>
      <c r="S119" s="219"/>
      <c r="T119" s="218" t="str">
        <f>IFERROR(IF(VLOOKUP(#REF!&amp;"-"&amp;ROW()-92,[1]ワークシート!$C$2:$CI$1002,31,0)="",IF(X119="","",IF(X119=0,"使用貸借権","賃借権")),"賃借権"),"")</f>
        <v/>
      </c>
      <c r="U119" s="219"/>
      <c r="V119" s="218" t="str">
        <f>+IFERROR(IF(VLOOKUP(#REF!&amp;"-"&amp;ROW()-92,[1]ワークシート!$C$2:$CI$1002,13,0)="","",VLOOKUP(#REF!&amp;"-"&amp;ROW()-92,[1]ワークシート!$C$2:$CI$1002,13,0)),"")</f>
        <v/>
      </c>
      <c r="W119" s="219"/>
      <c r="X11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9" s="221"/>
      <c r="Z119" s="43"/>
      <c r="AA119" s="43"/>
      <c r="AB119" s="222" t="str">
        <f>IF(T119="使用貸借権","-",+IFERROR(VLOOKUP(#REF!&amp;"-"&amp;ROW()-92,[1]ワークシート!$C$2:$CI$1002,34,0)&amp;"",""))</f>
        <v/>
      </c>
      <c r="AC119" s="223"/>
      <c r="AD119" s="224"/>
      <c r="AE119" s="225" t="str">
        <f>IF(T119="","",IF(VLOOKUP(#REF!&amp;"-"&amp;ROW()-92,[1]ワークシート!$C$2:$CI$1002,31,0)="",IF(T119="使用貸借権","-","口座振込　１２月"),"物納"))</f>
        <v/>
      </c>
      <c r="AF119" s="226"/>
      <c r="AG119" s="227" t="str">
        <f>IFERROR(IF(VLOOKUP(#REF!&amp;"-"&amp;ROW()-92,[1]ワークシート!$C$2:$CI$1002,37,0)="","",VLOOKUP(#REF!&amp;"-"&amp;ROW()-92,[1]ワークシート!$C$2:$CI$1002,37,0)),"")</f>
        <v/>
      </c>
      <c r="AH119" s="227"/>
      <c r="AI119" s="227"/>
      <c r="AJ119" s="227"/>
      <c r="AK119" s="228"/>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row>
    <row r="120" spans="1:320" ht="35.1" hidden="1" customHeight="1" x14ac:dyDescent="0.15">
      <c r="A120" s="222" t="str">
        <f>+IFERROR(IF(VLOOKUP(#REF!&amp;"-"&amp;ROW()-92,[1]ワークシート!$C$2:$CI$1002,9,0)="","",VLOOKUP(#REF!&amp;"-"&amp;ROW()-92,[1]ワークシート!$C$2:$CI$1002,9,0)),"")</f>
        <v/>
      </c>
      <c r="B120" s="224"/>
      <c r="C120" s="223" t="str">
        <f>+IFERROR(IF(VLOOKUP(#REF!&amp;"-"&amp;ROW()-92,[1]ワークシート!$C$2:$CI$1002,10,0) = "","",VLOOKUP(#REF!&amp;"-"&amp;ROW()-92,[1]ワークシート!$C$2:$CI$1002,10,0)),"")</f>
        <v/>
      </c>
      <c r="D120" s="224"/>
      <c r="E120" s="222" t="str">
        <f>+IFERROR(IF(VLOOKUP(#REF!&amp;"-"&amp;ROW()-92,[1]ワークシート!$C$2:$CI$1002,11,0)="","",VLOOKUP(#REF!&amp;"-"&amp;ROW()-92,[1]ワークシート!$C$2:$CI$1002,11,0)),"")</f>
        <v/>
      </c>
      <c r="F120" s="224"/>
      <c r="G120" s="11" t="str">
        <f>+IFERROR(IF(VLOOKUP(#REF!&amp;"-"&amp;ROW()-92,[1]ワークシート!$C$2:$CI$1002,12,0)="","",VLOOKUP(#REF!&amp;"-"&amp;ROW()-92,[1]ワークシート!$C$2:$CI$1002,12,0)),"")</f>
        <v/>
      </c>
      <c r="H12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0" s="230"/>
      <c r="J120" s="222" t="str">
        <f>+IFERROR(IF(VLOOKUP(#REF!&amp;"-"&amp;ROW()-92,[1]ワークシート!$C$2:$CI$1002,20,0)="","",VLOOKUP(#REF!&amp;"-"&amp;ROW()-92,[1]ワークシート!$C$2:$CI$1002,20,0)),"")</f>
        <v/>
      </c>
      <c r="K120" s="223"/>
      <c r="L120" s="224"/>
      <c r="M120" s="231" t="str">
        <f>+IFERROR(IF(VLOOKUP(#REF!&amp;"-"&amp;ROW()-92,[1]ワークシート!$C$2:$CI$1002,61,0)="","",VLOOKUP(#REF!&amp;"-"&amp;ROW()-92,[1]ワークシート!$C$2:$CI$1002,61,0)),"")</f>
        <v/>
      </c>
      <c r="N120" s="232"/>
      <c r="O120" s="233"/>
      <c r="P120" s="234" t="str">
        <f>+IFERROR(VLOOKUP(#REF!&amp;"-"&amp;ROW()-92,[1]ワークシート!$C$2:$CI$1002,26,0),"")</f>
        <v/>
      </c>
      <c r="Q120" s="219"/>
      <c r="R120" s="218" t="str">
        <f>+IFERROR(VLOOKUP(#REF!&amp;"-"&amp;ROW()-92,[1]ワークシート!$C$2:$CI$1002,27,0),"")</f>
        <v/>
      </c>
      <c r="S120" s="219"/>
      <c r="T120" s="218" t="str">
        <f>IFERROR(IF(VLOOKUP(#REF!&amp;"-"&amp;ROW()-92,[1]ワークシート!$C$2:$CI$1002,31,0)="",IF(X120="","",IF(X120=0,"使用貸借権","賃借権")),"賃借権"),"")</f>
        <v/>
      </c>
      <c r="U120" s="219"/>
      <c r="V120" s="218" t="str">
        <f>+IFERROR(IF(VLOOKUP(#REF!&amp;"-"&amp;ROW()-92,[1]ワークシート!$C$2:$CI$1002,13,0)="","",VLOOKUP(#REF!&amp;"-"&amp;ROW()-92,[1]ワークシート!$C$2:$CI$1002,13,0)),"")</f>
        <v/>
      </c>
      <c r="W120" s="219"/>
      <c r="X12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0" s="221"/>
      <c r="Z120" s="43"/>
      <c r="AA120" s="43"/>
      <c r="AB120" s="222" t="str">
        <f>IF(T120="使用貸借権","-",+IFERROR(VLOOKUP(#REF!&amp;"-"&amp;ROW()-92,[1]ワークシート!$C$2:$CI$1002,34,0)&amp;"",""))</f>
        <v/>
      </c>
      <c r="AC120" s="223"/>
      <c r="AD120" s="224"/>
      <c r="AE120" s="225" t="str">
        <f>IF(T120="","",IF(VLOOKUP(#REF!&amp;"-"&amp;ROW()-92,[1]ワークシート!$C$2:$CI$1002,31,0)="",IF(T120="使用貸借権","-","口座振込　１２月"),"物納"))</f>
        <v/>
      </c>
      <c r="AF120" s="226"/>
      <c r="AG120" s="227" t="str">
        <f>IFERROR(IF(VLOOKUP(#REF!&amp;"-"&amp;ROW()-92,[1]ワークシート!$C$2:$CI$1002,37,0)="","",VLOOKUP(#REF!&amp;"-"&amp;ROW()-92,[1]ワークシート!$C$2:$CI$1002,37,0)),"")</f>
        <v/>
      </c>
      <c r="AH120" s="227"/>
      <c r="AI120" s="227"/>
      <c r="AJ120" s="227"/>
      <c r="AK120" s="228"/>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row>
    <row r="121" spans="1:320" ht="35.1" hidden="1" customHeight="1" x14ac:dyDescent="0.15">
      <c r="A121" s="222" t="str">
        <f>+IFERROR(IF(VLOOKUP(#REF!&amp;"-"&amp;ROW()-92,[1]ワークシート!$C$2:$CI$1002,9,0)="","",VLOOKUP(#REF!&amp;"-"&amp;ROW()-92,[1]ワークシート!$C$2:$CI$1002,9,0)),"")</f>
        <v/>
      </c>
      <c r="B121" s="224"/>
      <c r="C121" s="223" t="str">
        <f>+IFERROR(IF(VLOOKUP(#REF!&amp;"-"&amp;ROW()-92,[1]ワークシート!$C$2:$CI$1002,10,0) = "","",VLOOKUP(#REF!&amp;"-"&amp;ROW()-92,[1]ワークシート!$C$2:$CI$1002,10,0)),"")</f>
        <v/>
      </c>
      <c r="D121" s="224"/>
      <c r="E121" s="222" t="str">
        <f>+IFERROR(IF(VLOOKUP(#REF!&amp;"-"&amp;ROW()-92,[1]ワークシート!$C$2:$CI$1002,11,0)="","",VLOOKUP(#REF!&amp;"-"&amp;ROW()-92,[1]ワークシート!$C$2:$CI$1002,11,0)),"")</f>
        <v/>
      </c>
      <c r="F121" s="224"/>
      <c r="G121" s="11" t="str">
        <f>+IFERROR(IF(VLOOKUP(#REF!&amp;"-"&amp;ROW()-92,[1]ワークシート!$C$2:$CI$1002,12,0)="","",VLOOKUP(#REF!&amp;"-"&amp;ROW()-92,[1]ワークシート!$C$2:$CI$1002,12,0)),"")</f>
        <v/>
      </c>
      <c r="H12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1" s="230"/>
      <c r="J121" s="222" t="str">
        <f>+IFERROR(IF(VLOOKUP(#REF!&amp;"-"&amp;ROW()-92,[1]ワークシート!$C$2:$CI$1002,20,0)="","",VLOOKUP(#REF!&amp;"-"&amp;ROW()-92,[1]ワークシート!$C$2:$CI$1002,20,0)),"")</f>
        <v/>
      </c>
      <c r="K121" s="223"/>
      <c r="L121" s="224"/>
      <c r="M121" s="231" t="str">
        <f>+IFERROR(IF(VLOOKUP(#REF!&amp;"-"&amp;ROW()-92,[1]ワークシート!$C$2:$CI$1002,61,0)="","",VLOOKUP(#REF!&amp;"-"&amp;ROW()-92,[1]ワークシート!$C$2:$CI$1002,61,0)),"")</f>
        <v/>
      </c>
      <c r="N121" s="232"/>
      <c r="O121" s="233"/>
      <c r="P121" s="234" t="str">
        <f>+IFERROR(VLOOKUP(#REF!&amp;"-"&amp;ROW()-92,[1]ワークシート!$C$2:$CI$1002,26,0),"")</f>
        <v/>
      </c>
      <c r="Q121" s="219"/>
      <c r="R121" s="218" t="str">
        <f>+IFERROR(VLOOKUP(#REF!&amp;"-"&amp;ROW()-92,[1]ワークシート!$C$2:$CI$1002,27,0),"")</f>
        <v/>
      </c>
      <c r="S121" s="219"/>
      <c r="T121" s="218" t="str">
        <f>IFERROR(IF(VLOOKUP(#REF!&amp;"-"&amp;ROW()-92,[1]ワークシート!$C$2:$CI$1002,31,0)="",IF(X121="","",IF(X121=0,"使用貸借権","賃借権")),"賃借権"),"")</f>
        <v/>
      </c>
      <c r="U121" s="219"/>
      <c r="V121" s="218" t="str">
        <f>+IFERROR(IF(VLOOKUP(#REF!&amp;"-"&amp;ROW()-92,[1]ワークシート!$C$2:$CI$1002,13,0)="","",VLOOKUP(#REF!&amp;"-"&amp;ROW()-92,[1]ワークシート!$C$2:$CI$1002,13,0)),"")</f>
        <v/>
      </c>
      <c r="W121" s="219"/>
      <c r="X12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1" s="221"/>
      <c r="Z121" s="43"/>
      <c r="AA121" s="43"/>
      <c r="AB121" s="222" t="str">
        <f>IF(T121="使用貸借権","-",+IFERROR(VLOOKUP(#REF!&amp;"-"&amp;ROW()-92,[1]ワークシート!$C$2:$CI$1002,34,0)&amp;"",""))</f>
        <v/>
      </c>
      <c r="AC121" s="223"/>
      <c r="AD121" s="224"/>
      <c r="AE121" s="225" t="str">
        <f>IF(T121="","",IF(VLOOKUP(#REF!&amp;"-"&amp;ROW()-92,[1]ワークシート!$C$2:$CI$1002,31,0)="",IF(T121="使用貸借権","-","口座振込　１２月"),"物納"))</f>
        <v/>
      </c>
      <c r="AF121" s="226"/>
      <c r="AG121" s="227" t="str">
        <f>IFERROR(IF(VLOOKUP(#REF!&amp;"-"&amp;ROW()-92,[1]ワークシート!$C$2:$CI$1002,37,0)="","",VLOOKUP(#REF!&amp;"-"&amp;ROW()-92,[1]ワークシート!$C$2:$CI$1002,37,0)),"")</f>
        <v/>
      </c>
      <c r="AH121" s="227"/>
      <c r="AI121" s="227"/>
      <c r="AJ121" s="227"/>
      <c r="AK121" s="228"/>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row>
    <row r="122" spans="1:320" ht="35.1" hidden="1" customHeight="1" x14ac:dyDescent="0.15">
      <c r="A122" s="222" t="str">
        <f>+IFERROR(IF(VLOOKUP(#REF!&amp;"-"&amp;ROW()-92,[1]ワークシート!$C$2:$CI$1002,9,0)="","",VLOOKUP(#REF!&amp;"-"&amp;ROW()-92,[1]ワークシート!$C$2:$CI$1002,9,0)),"")</f>
        <v/>
      </c>
      <c r="B122" s="224"/>
      <c r="C122" s="223" t="str">
        <f>+IFERROR(IF(VLOOKUP(#REF!&amp;"-"&amp;ROW()-92,[1]ワークシート!$C$2:$CI$1002,10,0) = "","",VLOOKUP(#REF!&amp;"-"&amp;ROW()-92,[1]ワークシート!$C$2:$CI$1002,10,0)),"")</f>
        <v/>
      </c>
      <c r="D122" s="224"/>
      <c r="E122" s="222" t="str">
        <f>+IFERROR(IF(VLOOKUP(#REF!&amp;"-"&amp;ROW()-92,[1]ワークシート!$C$2:$CI$1002,11,0)="","",VLOOKUP(#REF!&amp;"-"&amp;ROW()-92,[1]ワークシート!$C$2:$CI$1002,11,0)),"")</f>
        <v/>
      </c>
      <c r="F122" s="224"/>
      <c r="G122" s="11" t="str">
        <f>+IFERROR(IF(VLOOKUP(#REF!&amp;"-"&amp;ROW()-92,[1]ワークシート!$C$2:$CI$1002,12,0)="","",VLOOKUP(#REF!&amp;"-"&amp;ROW()-92,[1]ワークシート!$C$2:$CI$1002,12,0)),"")</f>
        <v/>
      </c>
      <c r="H12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2" s="230"/>
      <c r="J122" s="222" t="str">
        <f>+IFERROR(IF(VLOOKUP(#REF!&amp;"-"&amp;ROW()-92,[1]ワークシート!$C$2:$CI$1002,20,0)="","",VLOOKUP(#REF!&amp;"-"&amp;ROW()-92,[1]ワークシート!$C$2:$CI$1002,20,0)),"")</f>
        <v/>
      </c>
      <c r="K122" s="223"/>
      <c r="L122" s="224"/>
      <c r="M122" s="231" t="str">
        <f>+IFERROR(IF(VLOOKUP(#REF!&amp;"-"&amp;ROW()-92,[1]ワークシート!$C$2:$CI$1002,61,0)="","",VLOOKUP(#REF!&amp;"-"&amp;ROW()-92,[1]ワークシート!$C$2:$CI$1002,61,0)),"")</f>
        <v/>
      </c>
      <c r="N122" s="232"/>
      <c r="O122" s="233"/>
      <c r="P122" s="234" t="str">
        <f>+IFERROR(VLOOKUP(#REF!&amp;"-"&amp;ROW()-92,[1]ワークシート!$C$2:$CI$1002,26,0),"")</f>
        <v/>
      </c>
      <c r="Q122" s="219"/>
      <c r="R122" s="218" t="str">
        <f>+IFERROR(VLOOKUP(#REF!&amp;"-"&amp;ROW()-92,[1]ワークシート!$C$2:$CI$1002,27,0),"")</f>
        <v/>
      </c>
      <c r="S122" s="219"/>
      <c r="T122" s="218" t="str">
        <f>IFERROR(IF(VLOOKUP(#REF!&amp;"-"&amp;ROW()-92,[1]ワークシート!$C$2:$CI$1002,31,0)="",IF(X122="","",IF(X122=0,"使用貸借権","賃借権")),"賃借権"),"")</f>
        <v/>
      </c>
      <c r="U122" s="219"/>
      <c r="V122" s="218" t="str">
        <f>+IFERROR(IF(VLOOKUP(#REF!&amp;"-"&amp;ROW()-92,[1]ワークシート!$C$2:$CI$1002,13,0)="","",VLOOKUP(#REF!&amp;"-"&amp;ROW()-92,[1]ワークシート!$C$2:$CI$1002,13,0)),"")</f>
        <v/>
      </c>
      <c r="W122" s="219"/>
      <c r="X12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2" s="221"/>
      <c r="Z122" s="43"/>
      <c r="AA122" s="43"/>
      <c r="AB122" s="222" t="str">
        <f>IF(T122="使用貸借権","-",+IFERROR(VLOOKUP(#REF!&amp;"-"&amp;ROW()-92,[1]ワークシート!$C$2:$CI$1002,34,0)&amp;"",""))</f>
        <v/>
      </c>
      <c r="AC122" s="223"/>
      <c r="AD122" s="224"/>
      <c r="AE122" s="225" t="str">
        <f>IF(T122="","",IF(VLOOKUP(#REF!&amp;"-"&amp;ROW()-92,[1]ワークシート!$C$2:$CI$1002,31,0)="",IF(T122="使用貸借権","-","口座振込　１２月"),"物納"))</f>
        <v/>
      </c>
      <c r="AF122" s="226"/>
      <c r="AG122" s="227" t="str">
        <f>IFERROR(IF(VLOOKUP(#REF!&amp;"-"&amp;ROW()-92,[1]ワークシート!$C$2:$CI$1002,37,0)="","",VLOOKUP(#REF!&amp;"-"&amp;ROW()-92,[1]ワークシート!$C$2:$CI$1002,37,0)),"")</f>
        <v/>
      </c>
      <c r="AH122" s="227"/>
      <c r="AI122" s="227"/>
      <c r="AJ122" s="227"/>
      <c r="AK122" s="228"/>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row>
    <row r="123" spans="1:320" ht="35.1" hidden="1" customHeight="1" x14ac:dyDescent="0.15">
      <c r="A123" s="222" t="str">
        <f>+IFERROR(IF(VLOOKUP(#REF!&amp;"-"&amp;ROW()-92,[1]ワークシート!$C$2:$CI$1002,9,0)="","",VLOOKUP(#REF!&amp;"-"&amp;ROW()-92,[1]ワークシート!$C$2:$CI$1002,9,0)),"")</f>
        <v/>
      </c>
      <c r="B123" s="224"/>
      <c r="C123" s="223" t="str">
        <f>+IFERROR(IF(VLOOKUP(#REF!&amp;"-"&amp;ROW()-92,[1]ワークシート!$C$2:$CI$1002,10,0) = "","",VLOOKUP(#REF!&amp;"-"&amp;ROW()-92,[1]ワークシート!$C$2:$CI$1002,10,0)),"")</f>
        <v/>
      </c>
      <c r="D123" s="224"/>
      <c r="E123" s="222" t="str">
        <f>+IFERROR(IF(VLOOKUP(#REF!&amp;"-"&amp;ROW()-92,[1]ワークシート!$C$2:$CI$1002,11,0)="","",VLOOKUP(#REF!&amp;"-"&amp;ROW()-92,[1]ワークシート!$C$2:$CI$1002,11,0)),"")</f>
        <v/>
      </c>
      <c r="F123" s="224"/>
      <c r="G123" s="11" t="str">
        <f>+IFERROR(IF(VLOOKUP(#REF!&amp;"-"&amp;ROW()-92,[1]ワークシート!$C$2:$CI$1002,12,0)="","",VLOOKUP(#REF!&amp;"-"&amp;ROW()-92,[1]ワークシート!$C$2:$CI$1002,12,0)),"")</f>
        <v/>
      </c>
      <c r="H12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3" s="230"/>
      <c r="J123" s="222" t="str">
        <f>+IFERROR(IF(VLOOKUP(#REF!&amp;"-"&amp;ROW()-92,[1]ワークシート!$C$2:$CI$1002,20,0)="","",VLOOKUP(#REF!&amp;"-"&amp;ROW()-92,[1]ワークシート!$C$2:$CI$1002,20,0)),"")</f>
        <v/>
      </c>
      <c r="K123" s="223"/>
      <c r="L123" s="224"/>
      <c r="M123" s="231" t="str">
        <f>+IFERROR(IF(VLOOKUP(#REF!&amp;"-"&amp;ROW()-92,[1]ワークシート!$C$2:$CI$1002,61,0)="","",VLOOKUP(#REF!&amp;"-"&amp;ROW()-92,[1]ワークシート!$C$2:$CI$1002,61,0)),"")</f>
        <v/>
      </c>
      <c r="N123" s="232"/>
      <c r="O123" s="233"/>
      <c r="P123" s="234" t="str">
        <f>+IFERROR(VLOOKUP(#REF!&amp;"-"&amp;ROW()-92,[1]ワークシート!$C$2:$CI$1002,26,0),"")</f>
        <v/>
      </c>
      <c r="Q123" s="219"/>
      <c r="R123" s="218" t="str">
        <f>+IFERROR(VLOOKUP(#REF!&amp;"-"&amp;ROW()-92,[1]ワークシート!$C$2:$CI$1002,27,0),"")</f>
        <v/>
      </c>
      <c r="S123" s="219"/>
      <c r="T123" s="218" t="str">
        <f>IFERROR(IF(VLOOKUP(#REF!&amp;"-"&amp;ROW()-92,[1]ワークシート!$C$2:$CI$1002,31,0)="",IF(X123="","",IF(X123=0,"使用貸借権","賃借権")),"賃借権"),"")</f>
        <v/>
      </c>
      <c r="U123" s="219"/>
      <c r="V123" s="218" t="str">
        <f>+IFERROR(IF(VLOOKUP(#REF!&amp;"-"&amp;ROW()-92,[1]ワークシート!$C$2:$CI$1002,13,0)="","",VLOOKUP(#REF!&amp;"-"&amp;ROW()-92,[1]ワークシート!$C$2:$CI$1002,13,0)),"")</f>
        <v/>
      </c>
      <c r="W123" s="219"/>
      <c r="X12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3" s="221"/>
      <c r="Z123" s="43"/>
      <c r="AA123" s="43"/>
      <c r="AB123" s="222" t="str">
        <f>IF(T123="使用貸借権","-",+IFERROR(VLOOKUP(#REF!&amp;"-"&amp;ROW()-92,[1]ワークシート!$C$2:$CI$1002,34,0)&amp;"",""))</f>
        <v/>
      </c>
      <c r="AC123" s="223"/>
      <c r="AD123" s="224"/>
      <c r="AE123" s="225" t="str">
        <f>IF(T123="","",IF(VLOOKUP(#REF!&amp;"-"&amp;ROW()-92,[1]ワークシート!$C$2:$CI$1002,31,0)="",IF(T123="使用貸借権","-","口座振込　１２月"),"物納"))</f>
        <v/>
      </c>
      <c r="AF123" s="226"/>
      <c r="AG123" s="227" t="str">
        <f>IFERROR(IF(VLOOKUP(#REF!&amp;"-"&amp;ROW()-92,[1]ワークシート!$C$2:$CI$1002,37,0)="","",VLOOKUP(#REF!&amp;"-"&amp;ROW()-92,[1]ワークシート!$C$2:$CI$1002,37,0)),"")</f>
        <v/>
      </c>
      <c r="AH123" s="227"/>
      <c r="AI123" s="227"/>
      <c r="AJ123" s="227"/>
      <c r="AK123" s="228"/>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row>
    <row r="124" spans="1:320" ht="35.1" hidden="1" customHeight="1" x14ac:dyDescent="0.15">
      <c r="A124" s="222" t="str">
        <f>+IFERROR(IF(VLOOKUP(#REF!&amp;"-"&amp;ROW()-92,[1]ワークシート!$C$2:$CI$1002,9,0)="","",VLOOKUP(#REF!&amp;"-"&amp;ROW()-92,[1]ワークシート!$C$2:$CI$1002,9,0)),"")</f>
        <v/>
      </c>
      <c r="B124" s="224"/>
      <c r="C124" s="223" t="str">
        <f>+IFERROR(IF(VLOOKUP(#REF!&amp;"-"&amp;ROW()-92,[1]ワークシート!$C$2:$CI$1002,10,0) = "","",VLOOKUP(#REF!&amp;"-"&amp;ROW()-92,[1]ワークシート!$C$2:$CI$1002,10,0)),"")</f>
        <v/>
      </c>
      <c r="D124" s="224"/>
      <c r="E124" s="222" t="str">
        <f>+IFERROR(IF(VLOOKUP(#REF!&amp;"-"&amp;ROW()-92,[1]ワークシート!$C$2:$CI$1002,11,0)="","",VLOOKUP(#REF!&amp;"-"&amp;ROW()-92,[1]ワークシート!$C$2:$CI$1002,11,0)),"")</f>
        <v/>
      </c>
      <c r="F124" s="224"/>
      <c r="G124" s="11" t="str">
        <f>+IFERROR(IF(VLOOKUP(#REF!&amp;"-"&amp;ROW()-92,[1]ワークシート!$C$2:$CI$1002,12,0)="","",VLOOKUP(#REF!&amp;"-"&amp;ROW()-92,[1]ワークシート!$C$2:$CI$1002,12,0)),"")</f>
        <v/>
      </c>
      <c r="H12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4" s="230"/>
      <c r="J124" s="222" t="str">
        <f>+IFERROR(IF(VLOOKUP(#REF!&amp;"-"&amp;ROW()-92,[1]ワークシート!$C$2:$CI$1002,20,0)="","",VLOOKUP(#REF!&amp;"-"&amp;ROW()-92,[1]ワークシート!$C$2:$CI$1002,20,0)),"")</f>
        <v/>
      </c>
      <c r="K124" s="223"/>
      <c r="L124" s="224"/>
      <c r="M124" s="231" t="str">
        <f>+IFERROR(IF(VLOOKUP(#REF!&amp;"-"&amp;ROW()-92,[1]ワークシート!$C$2:$CI$1002,61,0)="","",VLOOKUP(#REF!&amp;"-"&amp;ROW()-92,[1]ワークシート!$C$2:$CI$1002,61,0)),"")</f>
        <v/>
      </c>
      <c r="N124" s="232"/>
      <c r="O124" s="233"/>
      <c r="P124" s="234" t="str">
        <f>+IFERROR(VLOOKUP(#REF!&amp;"-"&amp;ROW()-92,[1]ワークシート!$C$2:$CI$1002,26,0),"")</f>
        <v/>
      </c>
      <c r="Q124" s="219"/>
      <c r="R124" s="218" t="str">
        <f>+IFERROR(VLOOKUP(#REF!&amp;"-"&amp;ROW()-92,[1]ワークシート!$C$2:$CI$1002,27,0),"")</f>
        <v/>
      </c>
      <c r="S124" s="219"/>
      <c r="T124" s="218" t="str">
        <f>IFERROR(IF(VLOOKUP(#REF!&amp;"-"&amp;ROW()-92,[1]ワークシート!$C$2:$CI$1002,31,0)="",IF(X124="","",IF(X124=0,"使用貸借権","賃借権")),"賃借権"),"")</f>
        <v/>
      </c>
      <c r="U124" s="219"/>
      <c r="V124" s="218" t="str">
        <f>+IFERROR(IF(VLOOKUP(#REF!&amp;"-"&amp;ROW()-92,[1]ワークシート!$C$2:$CI$1002,13,0)="","",VLOOKUP(#REF!&amp;"-"&amp;ROW()-92,[1]ワークシート!$C$2:$CI$1002,13,0)),"")</f>
        <v/>
      </c>
      <c r="W124" s="219"/>
      <c r="X12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4" s="221"/>
      <c r="Z124" s="43"/>
      <c r="AA124" s="43"/>
      <c r="AB124" s="222" t="str">
        <f>IF(T124="使用貸借権","-",+IFERROR(VLOOKUP(#REF!&amp;"-"&amp;ROW()-92,[1]ワークシート!$C$2:$CI$1002,34,0)&amp;"",""))</f>
        <v/>
      </c>
      <c r="AC124" s="223"/>
      <c r="AD124" s="224"/>
      <c r="AE124" s="225" t="str">
        <f>IF(T124="","",IF(VLOOKUP(#REF!&amp;"-"&amp;ROW()-92,[1]ワークシート!$C$2:$CI$1002,31,0)="",IF(T124="使用貸借権","-","口座振込　１２月"),"物納"))</f>
        <v/>
      </c>
      <c r="AF124" s="226"/>
      <c r="AG124" s="227" t="str">
        <f>IFERROR(IF(VLOOKUP(#REF!&amp;"-"&amp;ROW()-92,[1]ワークシート!$C$2:$CI$1002,37,0)="","",VLOOKUP(#REF!&amp;"-"&amp;ROW()-92,[1]ワークシート!$C$2:$CI$1002,37,0)),"")</f>
        <v/>
      </c>
      <c r="AH124" s="227"/>
      <c r="AI124" s="227"/>
      <c r="AJ124" s="227"/>
      <c r="AK124" s="228"/>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row>
    <row r="125" spans="1:320" ht="35.1" hidden="1" customHeight="1" x14ac:dyDescent="0.15">
      <c r="A125" s="222" t="str">
        <f>+IFERROR(IF(VLOOKUP(#REF!&amp;"-"&amp;ROW()-92,[1]ワークシート!$C$2:$CI$1002,9,0)="","",VLOOKUP(#REF!&amp;"-"&amp;ROW()-92,[1]ワークシート!$C$2:$CI$1002,9,0)),"")</f>
        <v/>
      </c>
      <c r="B125" s="224"/>
      <c r="C125" s="223" t="str">
        <f>+IFERROR(IF(VLOOKUP(#REF!&amp;"-"&amp;ROW()-92,[1]ワークシート!$C$2:$CI$1002,10,0) = "","",VLOOKUP(#REF!&amp;"-"&amp;ROW()-92,[1]ワークシート!$C$2:$CI$1002,10,0)),"")</f>
        <v/>
      </c>
      <c r="D125" s="224"/>
      <c r="E125" s="222" t="str">
        <f>+IFERROR(IF(VLOOKUP(#REF!&amp;"-"&amp;ROW()-92,[1]ワークシート!$C$2:$CI$1002,11,0)="","",VLOOKUP(#REF!&amp;"-"&amp;ROW()-92,[1]ワークシート!$C$2:$CI$1002,11,0)),"")</f>
        <v/>
      </c>
      <c r="F125" s="224"/>
      <c r="G125" s="11" t="str">
        <f>+IFERROR(IF(VLOOKUP(#REF!&amp;"-"&amp;ROW()-92,[1]ワークシート!$C$2:$CI$1002,12,0)="","",VLOOKUP(#REF!&amp;"-"&amp;ROW()-92,[1]ワークシート!$C$2:$CI$1002,12,0)),"")</f>
        <v/>
      </c>
      <c r="H12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5" s="230"/>
      <c r="J125" s="222" t="str">
        <f>+IFERROR(IF(VLOOKUP(#REF!&amp;"-"&amp;ROW()-92,[1]ワークシート!$C$2:$CI$1002,20,0)="","",VLOOKUP(#REF!&amp;"-"&amp;ROW()-92,[1]ワークシート!$C$2:$CI$1002,20,0)),"")</f>
        <v/>
      </c>
      <c r="K125" s="223"/>
      <c r="L125" s="224"/>
      <c r="M125" s="231" t="str">
        <f>+IFERROR(IF(VLOOKUP(#REF!&amp;"-"&amp;ROW()-92,[1]ワークシート!$C$2:$CI$1002,61,0)="","",VLOOKUP(#REF!&amp;"-"&amp;ROW()-92,[1]ワークシート!$C$2:$CI$1002,61,0)),"")</f>
        <v/>
      </c>
      <c r="N125" s="232"/>
      <c r="O125" s="233"/>
      <c r="P125" s="234" t="str">
        <f>+IFERROR(VLOOKUP(#REF!&amp;"-"&amp;ROW()-92,[1]ワークシート!$C$2:$CI$1002,26,0),"")</f>
        <v/>
      </c>
      <c r="Q125" s="219"/>
      <c r="R125" s="218" t="str">
        <f>+IFERROR(VLOOKUP(#REF!&amp;"-"&amp;ROW()-92,[1]ワークシート!$C$2:$CI$1002,27,0),"")</f>
        <v/>
      </c>
      <c r="S125" s="219"/>
      <c r="T125" s="218" t="str">
        <f>IFERROR(IF(VLOOKUP(#REF!&amp;"-"&amp;ROW()-92,[1]ワークシート!$C$2:$CI$1002,31,0)="",IF(X125="","",IF(X125=0,"使用貸借権","賃借権")),"賃借権"),"")</f>
        <v/>
      </c>
      <c r="U125" s="219"/>
      <c r="V125" s="218" t="str">
        <f>+IFERROR(IF(VLOOKUP(#REF!&amp;"-"&amp;ROW()-92,[1]ワークシート!$C$2:$CI$1002,13,0)="","",VLOOKUP(#REF!&amp;"-"&amp;ROW()-92,[1]ワークシート!$C$2:$CI$1002,13,0)),"")</f>
        <v/>
      </c>
      <c r="W125" s="219"/>
      <c r="X12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5" s="221"/>
      <c r="Z125" s="43"/>
      <c r="AA125" s="43"/>
      <c r="AB125" s="222" t="str">
        <f>IF(T125="使用貸借権","-",+IFERROR(VLOOKUP(#REF!&amp;"-"&amp;ROW()-92,[1]ワークシート!$C$2:$CI$1002,34,0)&amp;"",""))</f>
        <v/>
      </c>
      <c r="AC125" s="223"/>
      <c r="AD125" s="224"/>
      <c r="AE125" s="225" t="str">
        <f>IF(T125="","",IF(VLOOKUP(#REF!&amp;"-"&amp;ROW()-92,[1]ワークシート!$C$2:$CI$1002,31,0)="",IF(T125="使用貸借権","-","口座振込　１２月"),"物納"))</f>
        <v/>
      </c>
      <c r="AF125" s="226"/>
      <c r="AG125" s="227" t="str">
        <f>IFERROR(IF(VLOOKUP(#REF!&amp;"-"&amp;ROW()-92,[1]ワークシート!$C$2:$CI$1002,37,0)="","",VLOOKUP(#REF!&amp;"-"&amp;ROW()-92,[1]ワークシート!$C$2:$CI$1002,37,0)),"")</f>
        <v/>
      </c>
      <c r="AH125" s="227"/>
      <c r="AI125" s="227"/>
      <c r="AJ125" s="227"/>
      <c r="AK125" s="228"/>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row>
    <row r="126" spans="1:320" ht="35.1" hidden="1" customHeight="1" x14ac:dyDescent="0.15">
      <c r="A126" s="222" t="str">
        <f>+IFERROR(IF(VLOOKUP(#REF!&amp;"-"&amp;ROW()-92,[1]ワークシート!$C$2:$CI$1002,9,0)="","",VLOOKUP(#REF!&amp;"-"&amp;ROW()-92,[1]ワークシート!$C$2:$CI$1002,9,0)),"")</f>
        <v/>
      </c>
      <c r="B126" s="224"/>
      <c r="C126" s="223" t="str">
        <f>+IFERROR(IF(VLOOKUP(#REF!&amp;"-"&amp;ROW()-92,[1]ワークシート!$C$2:$CI$1002,10,0) = "","",VLOOKUP(#REF!&amp;"-"&amp;ROW()-92,[1]ワークシート!$C$2:$CI$1002,10,0)),"")</f>
        <v/>
      </c>
      <c r="D126" s="224"/>
      <c r="E126" s="222" t="str">
        <f>+IFERROR(IF(VLOOKUP(#REF!&amp;"-"&amp;ROW()-92,[1]ワークシート!$C$2:$CI$1002,11,0)="","",VLOOKUP(#REF!&amp;"-"&amp;ROW()-92,[1]ワークシート!$C$2:$CI$1002,11,0)),"")</f>
        <v/>
      </c>
      <c r="F126" s="224"/>
      <c r="G126" s="11" t="str">
        <f>+IFERROR(IF(VLOOKUP(#REF!&amp;"-"&amp;ROW()-92,[1]ワークシート!$C$2:$CI$1002,12,0)="","",VLOOKUP(#REF!&amp;"-"&amp;ROW()-92,[1]ワークシート!$C$2:$CI$1002,12,0)),"")</f>
        <v/>
      </c>
      <c r="H12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6" s="230"/>
      <c r="J126" s="222" t="str">
        <f>+IFERROR(IF(VLOOKUP(#REF!&amp;"-"&amp;ROW()-92,[1]ワークシート!$C$2:$CI$1002,20,0)="","",VLOOKUP(#REF!&amp;"-"&amp;ROW()-92,[1]ワークシート!$C$2:$CI$1002,20,0)),"")</f>
        <v/>
      </c>
      <c r="K126" s="223"/>
      <c r="L126" s="224"/>
      <c r="M126" s="231" t="str">
        <f>+IFERROR(IF(VLOOKUP(#REF!&amp;"-"&amp;ROW()-92,[1]ワークシート!$C$2:$CI$1002,61,0)="","",VLOOKUP(#REF!&amp;"-"&amp;ROW()-92,[1]ワークシート!$C$2:$CI$1002,61,0)),"")</f>
        <v/>
      </c>
      <c r="N126" s="232"/>
      <c r="O126" s="233"/>
      <c r="P126" s="234" t="str">
        <f>+IFERROR(VLOOKUP(#REF!&amp;"-"&amp;ROW()-92,[1]ワークシート!$C$2:$CI$1002,26,0),"")</f>
        <v/>
      </c>
      <c r="Q126" s="219"/>
      <c r="R126" s="218" t="str">
        <f>+IFERROR(VLOOKUP(#REF!&amp;"-"&amp;ROW()-92,[1]ワークシート!$C$2:$CI$1002,27,0),"")</f>
        <v/>
      </c>
      <c r="S126" s="219"/>
      <c r="T126" s="218" t="str">
        <f>IFERROR(IF(VLOOKUP(#REF!&amp;"-"&amp;ROW()-92,[1]ワークシート!$C$2:$CI$1002,31,0)="",IF(X126="","",IF(X126=0,"使用貸借権","賃借権")),"賃借権"),"")</f>
        <v/>
      </c>
      <c r="U126" s="219"/>
      <c r="V126" s="218" t="str">
        <f>+IFERROR(IF(VLOOKUP(#REF!&amp;"-"&amp;ROW()-92,[1]ワークシート!$C$2:$CI$1002,13,0)="","",VLOOKUP(#REF!&amp;"-"&amp;ROW()-92,[1]ワークシート!$C$2:$CI$1002,13,0)),"")</f>
        <v/>
      </c>
      <c r="W126" s="219"/>
      <c r="X12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6" s="221"/>
      <c r="Z126" s="43"/>
      <c r="AA126" s="43"/>
      <c r="AB126" s="222" t="str">
        <f>IF(T126="使用貸借権","-",+IFERROR(VLOOKUP(#REF!&amp;"-"&amp;ROW()-92,[1]ワークシート!$C$2:$CI$1002,34,0)&amp;"",""))</f>
        <v/>
      </c>
      <c r="AC126" s="223"/>
      <c r="AD126" s="224"/>
      <c r="AE126" s="225" t="str">
        <f>IF(T126="","",IF(VLOOKUP(#REF!&amp;"-"&amp;ROW()-92,[1]ワークシート!$C$2:$CI$1002,31,0)="",IF(T126="使用貸借権","-","口座振込　１２月"),"物納"))</f>
        <v/>
      </c>
      <c r="AF126" s="226"/>
      <c r="AG126" s="227" t="str">
        <f>IFERROR(IF(VLOOKUP(#REF!&amp;"-"&amp;ROW()-92,[1]ワークシート!$C$2:$CI$1002,37,0)="","",VLOOKUP(#REF!&amp;"-"&amp;ROW()-92,[1]ワークシート!$C$2:$CI$1002,37,0)),"")</f>
        <v/>
      </c>
      <c r="AH126" s="227"/>
      <c r="AI126" s="227"/>
      <c r="AJ126" s="227"/>
      <c r="AK126" s="228"/>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row>
    <row r="127" spans="1:320" ht="35.1" hidden="1" customHeight="1" x14ac:dyDescent="0.15">
      <c r="A127" s="222" t="str">
        <f>+IFERROR(IF(VLOOKUP(#REF!&amp;"-"&amp;ROW()-92,[1]ワークシート!$C$2:$CI$1002,9,0)="","",VLOOKUP(#REF!&amp;"-"&amp;ROW()-92,[1]ワークシート!$C$2:$CI$1002,9,0)),"")</f>
        <v/>
      </c>
      <c r="B127" s="224"/>
      <c r="C127" s="223" t="str">
        <f>+IFERROR(IF(VLOOKUP(#REF!&amp;"-"&amp;ROW()-92,[1]ワークシート!$C$2:$CI$1002,10,0) = "","",VLOOKUP(#REF!&amp;"-"&amp;ROW()-92,[1]ワークシート!$C$2:$CI$1002,10,0)),"")</f>
        <v/>
      </c>
      <c r="D127" s="224"/>
      <c r="E127" s="222" t="str">
        <f>+IFERROR(IF(VLOOKUP(#REF!&amp;"-"&amp;ROW()-92,[1]ワークシート!$C$2:$CI$1002,11,0)="","",VLOOKUP(#REF!&amp;"-"&amp;ROW()-92,[1]ワークシート!$C$2:$CI$1002,11,0)),"")</f>
        <v/>
      </c>
      <c r="F127" s="224"/>
      <c r="G127" s="11" t="str">
        <f>+IFERROR(IF(VLOOKUP(#REF!&amp;"-"&amp;ROW()-92,[1]ワークシート!$C$2:$CI$1002,12,0)="","",VLOOKUP(#REF!&amp;"-"&amp;ROW()-92,[1]ワークシート!$C$2:$CI$1002,12,0)),"")</f>
        <v/>
      </c>
      <c r="H12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7" s="230"/>
      <c r="J127" s="222" t="str">
        <f>+IFERROR(IF(VLOOKUP(#REF!&amp;"-"&amp;ROW()-92,[1]ワークシート!$C$2:$CI$1002,20,0)="","",VLOOKUP(#REF!&amp;"-"&amp;ROW()-92,[1]ワークシート!$C$2:$CI$1002,20,0)),"")</f>
        <v/>
      </c>
      <c r="K127" s="223"/>
      <c r="L127" s="224"/>
      <c r="M127" s="231" t="str">
        <f>+IFERROR(IF(VLOOKUP(#REF!&amp;"-"&amp;ROW()-92,[1]ワークシート!$C$2:$CI$1002,61,0)="","",VLOOKUP(#REF!&amp;"-"&amp;ROW()-92,[1]ワークシート!$C$2:$CI$1002,61,0)),"")</f>
        <v/>
      </c>
      <c r="N127" s="232"/>
      <c r="O127" s="233"/>
      <c r="P127" s="234" t="str">
        <f>+IFERROR(VLOOKUP(#REF!&amp;"-"&amp;ROW()-92,[1]ワークシート!$C$2:$CI$1002,26,0),"")</f>
        <v/>
      </c>
      <c r="Q127" s="219"/>
      <c r="R127" s="218" t="str">
        <f>+IFERROR(VLOOKUP(#REF!&amp;"-"&amp;ROW()-92,[1]ワークシート!$C$2:$CI$1002,27,0),"")</f>
        <v/>
      </c>
      <c r="S127" s="219"/>
      <c r="T127" s="218" t="str">
        <f>IFERROR(IF(VLOOKUP(#REF!&amp;"-"&amp;ROW()-92,[1]ワークシート!$C$2:$CI$1002,31,0)="",IF(X127="","",IF(X127=0,"使用貸借権","賃借権")),"賃借権"),"")</f>
        <v/>
      </c>
      <c r="U127" s="219"/>
      <c r="V127" s="218" t="str">
        <f>+IFERROR(IF(VLOOKUP(#REF!&amp;"-"&amp;ROW()-92,[1]ワークシート!$C$2:$CI$1002,13,0)="","",VLOOKUP(#REF!&amp;"-"&amp;ROW()-92,[1]ワークシート!$C$2:$CI$1002,13,0)),"")</f>
        <v/>
      </c>
      <c r="W127" s="219"/>
      <c r="X12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7" s="221"/>
      <c r="Z127" s="43"/>
      <c r="AA127" s="43"/>
      <c r="AB127" s="222" t="str">
        <f>IF(T127="使用貸借権","-",+IFERROR(VLOOKUP(#REF!&amp;"-"&amp;ROW()-92,[1]ワークシート!$C$2:$CI$1002,34,0)&amp;"",""))</f>
        <v/>
      </c>
      <c r="AC127" s="223"/>
      <c r="AD127" s="224"/>
      <c r="AE127" s="225" t="str">
        <f>IF(T127="","",IF(VLOOKUP(#REF!&amp;"-"&amp;ROW()-92,[1]ワークシート!$C$2:$CI$1002,31,0)="",IF(T127="使用貸借権","-","口座振込　１２月"),"物納"))</f>
        <v/>
      </c>
      <c r="AF127" s="226"/>
      <c r="AG127" s="227" t="str">
        <f>IFERROR(IF(VLOOKUP(#REF!&amp;"-"&amp;ROW()-92,[1]ワークシート!$C$2:$CI$1002,37,0)="","",VLOOKUP(#REF!&amp;"-"&amp;ROW()-92,[1]ワークシート!$C$2:$CI$1002,37,0)),"")</f>
        <v/>
      </c>
      <c r="AH127" s="227"/>
      <c r="AI127" s="227"/>
      <c r="AJ127" s="227"/>
      <c r="AK127" s="228"/>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row>
    <row r="128" spans="1:320" ht="35.1" hidden="1" customHeight="1" x14ac:dyDescent="0.15">
      <c r="A128" s="222" t="str">
        <f>+IFERROR(IF(VLOOKUP(#REF!&amp;"-"&amp;ROW()-92,[1]ワークシート!$C$2:$CI$1002,9,0)="","",VLOOKUP(#REF!&amp;"-"&amp;ROW()-92,[1]ワークシート!$C$2:$CI$1002,9,0)),"")</f>
        <v/>
      </c>
      <c r="B128" s="224"/>
      <c r="C128" s="223" t="str">
        <f>+IFERROR(IF(VLOOKUP(#REF!&amp;"-"&amp;ROW()-92,[1]ワークシート!$C$2:$CI$1002,10,0) = "","",VLOOKUP(#REF!&amp;"-"&amp;ROW()-92,[1]ワークシート!$C$2:$CI$1002,10,0)),"")</f>
        <v/>
      </c>
      <c r="D128" s="224"/>
      <c r="E128" s="222" t="str">
        <f>+IFERROR(IF(VLOOKUP(#REF!&amp;"-"&amp;ROW()-92,[1]ワークシート!$C$2:$CI$1002,11,0)="","",VLOOKUP(#REF!&amp;"-"&amp;ROW()-92,[1]ワークシート!$C$2:$CI$1002,11,0)),"")</f>
        <v/>
      </c>
      <c r="F128" s="224"/>
      <c r="G128" s="11" t="str">
        <f>+IFERROR(IF(VLOOKUP(#REF!&amp;"-"&amp;ROW()-92,[1]ワークシート!$C$2:$CI$1002,12,0)="","",VLOOKUP(#REF!&amp;"-"&amp;ROW()-92,[1]ワークシート!$C$2:$CI$1002,12,0)),"")</f>
        <v/>
      </c>
      <c r="H12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8" s="230"/>
      <c r="J128" s="222" t="str">
        <f>+IFERROR(IF(VLOOKUP(#REF!&amp;"-"&amp;ROW()-92,[1]ワークシート!$C$2:$CI$1002,20,0)="","",VLOOKUP(#REF!&amp;"-"&amp;ROW()-92,[1]ワークシート!$C$2:$CI$1002,20,0)),"")</f>
        <v/>
      </c>
      <c r="K128" s="223"/>
      <c r="L128" s="224"/>
      <c r="M128" s="231" t="str">
        <f>+IFERROR(IF(VLOOKUP(#REF!&amp;"-"&amp;ROW()-92,[1]ワークシート!$C$2:$CI$1002,61,0)="","",VLOOKUP(#REF!&amp;"-"&amp;ROW()-92,[1]ワークシート!$C$2:$CI$1002,61,0)),"")</f>
        <v/>
      </c>
      <c r="N128" s="232"/>
      <c r="O128" s="233"/>
      <c r="P128" s="234" t="str">
        <f>+IFERROR(VLOOKUP(#REF!&amp;"-"&amp;ROW()-92,[1]ワークシート!$C$2:$CI$1002,26,0),"")</f>
        <v/>
      </c>
      <c r="Q128" s="219"/>
      <c r="R128" s="218" t="str">
        <f>+IFERROR(VLOOKUP(#REF!&amp;"-"&amp;ROW()-92,[1]ワークシート!$C$2:$CI$1002,27,0),"")</f>
        <v/>
      </c>
      <c r="S128" s="219"/>
      <c r="T128" s="218" t="str">
        <f>IFERROR(IF(VLOOKUP(#REF!&amp;"-"&amp;ROW()-92,[1]ワークシート!$C$2:$CI$1002,31,0)="",IF(X128="","",IF(X128=0,"使用貸借権","賃借権")),"賃借権"),"")</f>
        <v/>
      </c>
      <c r="U128" s="219"/>
      <c r="V128" s="218" t="str">
        <f>+IFERROR(IF(VLOOKUP(#REF!&amp;"-"&amp;ROW()-92,[1]ワークシート!$C$2:$CI$1002,13,0)="","",VLOOKUP(#REF!&amp;"-"&amp;ROW()-92,[1]ワークシート!$C$2:$CI$1002,13,0)),"")</f>
        <v/>
      </c>
      <c r="W128" s="219"/>
      <c r="X12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8" s="221"/>
      <c r="Z128" s="43"/>
      <c r="AA128" s="43"/>
      <c r="AB128" s="222" t="str">
        <f>IF(T128="使用貸借権","-",+IFERROR(VLOOKUP(#REF!&amp;"-"&amp;ROW()-92,[1]ワークシート!$C$2:$CI$1002,34,0)&amp;"",""))</f>
        <v/>
      </c>
      <c r="AC128" s="223"/>
      <c r="AD128" s="224"/>
      <c r="AE128" s="225" t="str">
        <f>IF(T128="","",IF(VLOOKUP(#REF!&amp;"-"&amp;ROW()-92,[1]ワークシート!$C$2:$CI$1002,31,0)="",IF(T128="使用貸借権","-","口座振込　１２月"),"物納"))</f>
        <v/>
      </c>
      <c r="AF128" s="226"/>
      <c r="AG128" s="227" t="str">
        <f>IFERROR(IF(VLOOKUP(#REF!&amp;"-"&amp;ROW()-92,[1]ワークシート!$C$2:$CI$1002,37,0)="","",VLOOKUP(#REF!&amp;"-"&amp;ROW()-92,[1]ワークシート!$C$2:$CI$1002,37,0)),"")</f>
        <v/>
      </c>
      <c r="AH128" s="227"/>
      <c r="AI128" s="227"/>
      <c r="AJ128" s="227"/>
      <c r="AK128" s="228"/>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row>
    <row r="129" spans="1:320" ht="35.1" hidden="1" customHeight="1" x14ac:dyDescent="0.15">
      <c r="A129" s="222" t="str">
        <f>+IFERROR(IF(VLOOKUP(#REF!&amp;"-"&amp;ROW()-92,[1]ワークシート!$C$2:$CI$1002,9,0)="","",VLOOKUP(#REF!&amp;"-"&amp;ROW()-92,[1]ワークシート!$C$2:$CI$1002,9,0)),"")</f>
        <v/>
      </c>
      <c r="B129" s="224"/>
      <c r="C129" s="223" t="str">
        <f>+IFERROR(IF(VLOOKUP(#REF!&amp;"-"&amp;ROW()-92,[1]ワークシート!$C$2:$CI$1002,10,0) = "","",VLOOKUP(#REF!&amp;"-"&amp;ROW()-92,[1]ワークシート!$C$2:$CI$1002,10,0)),"")</f>
        <v/>
      </c>
      <c r="D129" s="224"/>
      <c r="E129" s="222" t="str">
        <f>+IFERROR(IF(VLOOKUP(#REF!&amp;"-"&amp;ROW()-92,[1]ワークシート!$C$2:$CI$1002,11,0)="","",VLOOKUP(#REF!&amp;"-"&amp;ROW()-92,[1]ワークシート!$C$2:$CI$1002,11,0)),"")</f>
        <v/>
      </c>
      <c r="F129" s="224"/>
      <c r="G129" s="11" t="str">
        <f>+IFERROR(IF(VLOOKUP(#REF!&amp;"-"&amp;ROW()-92,[1]ワークシート!$C$2:$CI$1002,12,0)="","",VLOOKUP(#REF!&amp;"-"&amp;ROW()-92,[1]ワークシート!$C$2:$CI$1002,12,0)),"")</f>
        <v/>
      </c>
      <c r="H12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9" s="230"/>
      <c r="J129" s="222" t="str">
        <f>+IFERROR(IF(VLOOKUP(#REF!&amp;"-"&amp;ROW()-92,[1]ワークシート!$C$2:$CI$1002,20,0)="","",VLOOKUP(#REF!&amp;"-"&amp;ROW()-92,[1]ワークシート!$C$2:$CI$1002,20,0)),"")</f>
        <v/>
      </c>
      <c r="K129" s="223"/>
      <c r="L129" s="224"/>
      <c r="M129" s="231" t="str">
        <f>+IFERROR(IF(VLOOKUP(#REF!&amp;"-"&amp;ROW()-92,[1]ワークシート!$C$2:$CI$1002,61,0)="","",VLOOKUP(#REF!&amp;"-"&amp;ROW()-92,[1]ワークシート!$C$2:$CI$1002,61,0)),"")</f>
        <v/>
      </c>
      <c r="N129" s="232"/>
      <c r="O129" s="233"/>
      <c r="P129" s="234" t="str">
        <f>+IFERROR(VLOOKUP(#REF!&amp;"-"&amp;ROW()-92,[1]ワークシート!$C$2:$CI$1002,26,0),"")</f>
        <v/>
      </c>
      <c r="Q129" s="219"/>
      <c r="R129" s="218" t="str">
        <f>+IFERROR(VLOOKUP(#REF!&amp;"-"&amp;ROW()-92,[1]ワークシート!$C$2:$CI$1002,27,0),"")</f>
        <v/>
      </c>
      <c r="S129" s="219"/>
      <c r="T129" s="218" t="str">
        <f>IFERROR(IF(VLOOKUP(#REF!&amp;"-"&amp;ROW()-92,[1]ワークシート!$C$2:$CI$1002,31,0)="",IF(X129="","",IF(X129=0,"使用貸借権","賃借権")),"賃借権"),"")</f>
        <v/>
      </c>
      <c r="U129" s="219"/>
      <c r="V129" s="218" t="str">
        <f>+IFERROR(IF(VLOOKUP(#REF!&amp;"-"&amp;ROW()-92,[1]ワークシート!$C$2:$CI$1002,13,0)="","",VLOOKUP(#REF!&amp;"-"&amp;ROW()-92,[1]ワークシート!$C$2:$CI$1002,13,0)),"")</f>
        <v/>
      </c>
      <c r="W129" s="219"/>
      <c r="X12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9" s="221"/>
      <c r="Z129" s="43"/>
      <c r="AA129" s="43"/>
      <c r="AB129" s="222" t="str">
        <f>IF(T129="使用貸借権","-",+IFERROR(VLOOKUP(#REF!&amp;"-"&amp;ROW()-92,[1]ワークシート!$C$2:$CI$1002,34,0)&amp;"",""))</f>
        <v/>
      </c>
      <c r="AC129" s="223"/>
      <c r="AD129" s="224"/>
      <c r="AE129" s="225" t="str">
        <f>IF(T129="","",IF(VLOOKUP(#REF!&amp;"-"&amp;ROW()-92,[1]ワークシート!$C$2:$CI$1002,31,0)="",IF(T129="使用貸借権","-","口座振込　１２月"),"物納"))</f>
        <v/>
      </c>
      <c r="AF129" s="226"/>
      <c r="AG129" s="227" t="str">
        <f>IFERROR(IF(VLOOKUP(#REF!&amp;"-"&amp;ROW()-92,[1]ワークシート!$C$2:$CI$1002,37,0)="","",VLOOKUP(#REF!&amp;"-"&amp;ROW()-92,[1]ワークシート!$C$2:$CI$1002,37,0)),"")</f>
        <v/>
      </c>
      <c r="AH129" s="227"/>
      <c r="AI129" s="227"/>
      <c r="AJ129" s="227"/>
      <c r="AK129" s="228"/>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row>
    <row r="130" spans="1:320" ht="35.1" hidden="1" customHeight="1" x14ac:dyDescent="0.15">
      <c r="A130" s="222" t="str">
        <f>+IFERROR(IF(VLOOKUP(#REF!&amp;"-"&amp;ROW()-92,[1]ワークシート!$C$2:$CI$1002,9,0)="","",VLOOKUP(#REF!&amp;"-"&amp;ROW()-92,[1]ワークシート!$C$2:$CI$1002,9,0)),"")</f>
        <v/>
      </c>
      <c r="B130" s="224"/>
      <c r="C130" s="223" t="str">
        <f>+IFERROR(IF(VLOOKUP(#REF!&amp;"-"&amp;ROW()-92,[1]ワークシート!$C$2:$CI$1002,10,0) = "","",VLOOKUP(#REF!&amp;"-"&amp;ROW()-92,[1]ワークシート!$C$2:$CI$1002,10,0)),"")</f>
        <v/>
      </c>
      <c r="D130" s="224"/>
      <c r="E130" s="222" t="str">
        <f>+IFERROR(IF(VLOOKUP(#REF!&amp;"-"&amp;ROW()-92,[1]ワークシート!$C$2:$CI$1002,11,0)="","",VLOOKUP(#REF!&amp;"-"&amp;ROW()-92,[1]ワークシート!$C$2:$CI$1002,11,0)),"")</f>
        <v/>
      </c>
      <c r="F130" s="224"/>
      <c r="G130" s="11" t="str">
        <f>+IFERROR(IF(VLOOKUP(#REF!&amp;"-"&amp;ROW()-92,[1]ワークシート!$C$2:$CI$1002,12,0)="","",VLOOKUP(#REF!&amp;"-"&amp;ROW()-92,[1]ワークシート!$C$2:$CI$1002,12,0)),"")</f>
        <v/>
      </c>
      <c r="H13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0" s="230"/>
      <c r="J130" s="222" t="str">
        <f>+IFERROR(IF(VLOOKUP(#REF!&amp;"-"&amp;ROW()-92,[1]ワークシート!$C$2:$CI$1002,20,0)="","",VLOOKUP(#REF!&amp;"-"&amp;ROW()-92,[1]ワークシート!$C$2:$CI$1002,20,0)),"")</f>
        <v/>
      </c>
      <c r="K130" s="223"/>
      <c r="L130" s="224"/>
      <c r="M130" s="231" t="str">
        <f>+IFERROR(IF(VLOOKUP(#REF!&amp;"-"&amp;ROW()-92,[1]ワークシート!$C$2:$CI$1002,61,0)="","",VLOOKUP(#REF!&amp;"-"&amp;ROW()-92,[1]ワークシート!$C$2:$CI$1002,61,0)),"")</f>
        <v/>
      </c>
      <c r="N130" s="232"/>
      <c r="O130" s="233"/>
      <c r="P130" s="234" t="str">
        <f>+IFERROR(VLOOKUP(#REF!&amp;"-"&amp;ROW()-92,[1]ワークシート!$C$2:$CI$1002,26,0),"")</f>
        <v/>
      </c>
      <c r="Q130" s="219"/>
      <c r="R130" s="218" t="str">
        <f>+IFERROR(VLOOKUP(#REF!&amp;"-"&amp;ROW()-92,[1]ワークシート!$C$2:$CI$1002,27,0),"")</f>
        <v/>
      </c>
      <c r="S130" s="219"/>
      <c r="T130" s="218" t="str">
        <f>IFERROR(IF(VLOOKUP(#REF!&amp;"-"&amp;ROW()-92,[1]ワークシート!$C$2:$CI$1002,31,0)="",IF(X130="","",IF(X130=0,"使用貸借権","賃借権")),"賃借権"),"")</f>
        <v/>
      </c>
      <c r="U130" s="219"/>
      <c r="V130" s="218" t="str">
        <f>+IFERROR(IF(VLOOKUP(#REF!&amp;"-"&amp;ROW()-92,[1]ワークシート!$C$2:$CI$1002,13,0)="","",VLOOKUP(#REF!&amp;"-"&amp;ROW()-92,[1]ワークシート!$C$2:$CI$1002,13,0)),"")</f>
        <v/>
      </c>
      <c r="W130" s="219"/>
      <c r="X13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0" s="221"/>
      <c r="Z130" s="43"/>
      <c r="AA130" s="43"/>
      <c r="AB130" s="222" t="str">
        <f>IF(T130="使用貸借権","-",+IFERROR(VLOOKUP(#REF!&amp;"-"&amp;ROW()-92,[1]ワークシート!$C$2:$CI$1002,34,0)&amp;"",""))</f>
        <v/>
      </c>
      <c r="AC130" s="223"/>
      <c r="AD130" s="224"/>
      <c r="AE130" s="225" t="str">
        <f>IF(T130="","",IF(VLOOKUP(#REF!&amp;"-"&amp;ROW()-92,[1]ワークシート!$C$2:$CI$1002,31,0)="",IF(T130="使用貸借権","-","口座振込　１２月"),"物納"))</f>
        <v/>
      </c>
      <c r="AF130" s="226"/>
      <c r="AG130" s="227" t="str">
        <f>IFERROR(IF(VLOOKUP(#REF!&amp;"-"&amp;ROW()-92,[1]ワークシート!$C$2:$CI$1002,37,0)="","",VLOOKUP(#REF!&amp;"-"&amp;ROW()-92,[1]ワークシート!$C$2:$CI$1002,37,0)),"")</f>
        <v/>
      </c>
      <c r="AH130" s="227"/>
      <c r="AI130" s="227"/>
      <c r="AJ130" s="227"/>
      <c r="AK130" s="228"/>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row>
    <row r="131" spans="1:320" ht="35.1" hidden="1" customHeight="1" x14ac:dyDescent="0.15">
      <c r="A131" s="222" t="str">
        <f>+IFERROR(IF(VLOOKUP(#REF!&amp;"-"&amp;ROW()-92,[1]ワークシート!$C$2:$CI$1002,9,0)="","",VLOOKUP(#REF!&amp;"-"&amp;ROW()-92,[1]ワークシート!$C$2:$CI$1002,9,0)),"")</f>
        <v/>
      </c>
      <c r="B131" s="224"/>
      <c r="C131" s="223" t="str">
        <f>+IFERROR(IF(VLOOKUP(#REF!&amp;"-"&amp;ROW()-92,[1]ワークシート!$C$2:$CI$1002,10,0) = "","",VLOOKUP(#REF!&amp;"-"&amp;ROW()-92,[1]ワークシート!$C$2:$CI$1002,10,0)),"")</f>
        <v/>
      </c>
      <c r="D131" s="224"/>
      <c r="E131" s="222" t="str">
        <f>+IFERROR(IF(VLOOKUP(#REF!&amp;"-"&amp;ROW()-92,[1]ワークシート!$C$2:$CI$1002,11,0)="","",VLOOKUP(#REF!&amp;"-"&amp;ROW()-92,[1]ワークシート!$C$2:$CI$1002,11,0)),"")</f>
        <v/>
      </c>
      <c r="F131" s="224"/>
      <c r="G131" s="11" t="str">
        <f>+IFERROR(IF(VLOOKUP(#REF!&amp;"-"&amp;ROW()-92,[1]ワークシート!$C$2:$CI$1002,12,0)="","",VLOOKUP(#REF!&amp;"-"&amp;ROW()-92,[1]ワークシート!$C$2:$CI$1002,12,0)),"")</f>
        <v/>
      </c>
      <c r="H13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1" s="230"/>
      <c r="J131" s="222" t="str">
        <f>+IFERROR(IF(VLOOKUP(#REF!&amp;"-"&amp;ROW()-92,[1]ワークシート!$C$2:$CI$1002,20,0)="","",VLOOKUP(#REF!&amp;"-"&amp;ROW()-92,[1]ワークシート!$C$2:$CI$1002,20,0)),"")</f>
        <v/>
      </c>
      <c r="K131" s="223"/>
      <c r="L131" s="224"/>
      <c r="M131" s="231" t="str">
        <f>+IFERROR(IF(VLOOKUP(#REF!&amp;"-"&amp;ROW()-92,[1]ワークシート!$C$2:$CI$1002,61,0)="","",VLOOKUP(#REF!&amp;"-"&amp;ROW()-92,[1]ワークシート!$C$2:$CI$1002,61,0)),"")</f>
        <v/>
      </c>
      <c r="N131" s="232"/>
      <c r="O131" s="233"/>
      <c r="P131" s="234" t="str">
        <f>+IFERROR(VLOOKUP(#REF!&amp;"-"&amp;ROW()-92,[1]ワークシート!$C$2:$CI$1002,26,0),"")</f>
        <v/>
      </c>
      <c r="Q131" s="219"/>
      <c r="R131" s="218" t="str">
        <f>+IFERROR(VLOOKUP(#REF!&amp;"-"&amp;ROW()-92,[1]ワークシート!$C$2:$CI$1002,27,0),"")</f>
        <v/>
      </c>
      <c r="S131" s="219"/>
      <c r="T131" s="218" t="str">
        <f>IFERROR(IF(VLOOKUP(#REF!&amp;"-"&amp;ROW()-92,[1]ワークシート!$C$2:$CI$1002,31,0)="",IF(X131="","",IF(X131=0,"使用貸借権","賃借権")),"賃借権"),"")</f>
        <v/>
      </c>
      <c r="U131" s="219"/>
      <c r="V131" s="218" t="str">
        <f>+IFERROR(IF(VLOOKUP(#REF!&amp;"-"&amp;ROW()-92,[1]ワークシート!$C$2:$CI$1002,13,0)="","",VLOOKUP(#REF!&amp;"-"&amp;ROW()-92,[1]ワークシート!$C$2:$CI$1002,13,0)),"")</f>
        <v/>
      </c>
      <c r="W131" s="219"/>
      <c r="X13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1" s="221"/>
      <c r="Z131" s="43"/>
      <c r="AA131" s="43"/>
      <c r="AB131" s="222" t="str">
        <f>IF(T131="使用貸借権","-",+IFERROR(VLOOKUP(#REF!&amp;"-"&amp;ROW()-92,[1]ワークシート!$C$2:$CI$1002,34,0)&amp;"",""))</f>
        <v/>
      </c>
      <c r="AC131" s="223"/>
      <c r="AD131" s="224"/>
      <c r="AE131" s="225" t="str">
        <f>IF(T131="","",IF(VLOOKUP(#REF!&amp;"-"&amp;ROW()-92,[1]ワークシート!$C$2:$CI$1002,31,0)="",IF(T131="使用貸借権","-","口座振込　１２月"),"物納"))</f>
        <v/>
      </c>
      <c r="AF131" s="226"/>
      <c r="AG131" s="227" t="str">
        <f>IFERROR(IF(VLOOKUP(#REF!&amp;"-"&amp;ROW()-92,[1]ワークシート!$C$2:$CI$1002,37,0)="","",VLOOKUP(#REF!&amp;"-"&amp;ROW()-92,[1]ワークシート!$C$2:$CI$1002,37,0)),"")</f>
        <v/>
      </c>
      <c r="AH131" s="227"/>
      <c r="AI131" s="227"/>
      <c r="AJ131" s="227"/>
      <c r="AK131" s="228"/>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row>
    <row r="132" spans="1:320" ht="35.1" hidden="1" customHeight="1" x14ac:dyDescent="0.15">
      <c r="A132" s="222" t="str">
        <f>+IFERROR(IF(VLOOKUP(#REF!&amp;"-"&amp;ROW()-92,[1]ワークシート!$C$2:$CI$1002,9,0)="","",VLOOKUP(#REF!&amp;"-"&amp;ROW()-92,[1]ワークシート!$C$2:$CI$1002,9,0)),"")</f>
        <v/>
      </c>
      <c r="B132" s="224"/>
      <c r="C132" s="223" t="str">
        <f>+IFERROR(IF(VLOOKUP(#REF!&amp;"-"&amp;ROW()-92,[1]ワークシート!$C$2:$CI$1002,10,0) = "","",VLOOKUP(#REF!&amp;"-"&amp;ROW()-92,[1]ワークシート!$C$2:$CI$1002,10,0)),"")</f>
        <v/>
      </c>
      <c r="D132" s="224"/>
      <c r="E132" s="222" t="str">
        <f>+IFERROR(IF(VLOOKUP(#REF!&amp;"-"&amp;ROW()-92,[1]ワークシート!$C$2:$CI$1002,11,0)="","",VLOOKUP(#REF!&amp;"-"&amp;ROW()-92,[1]ワークシート!$C$2:$CI$1002,11,0)),"")</f>
        <v/>
      </c>
      <c r="F132" s="224"/>
      <c r="G132" s="11" t="str">
        <f>+IFERROR(IF(VLOOKUP(#REF!&amp;"-"&amp;ROW()-92,[1]ワークシート!$C$2:$CI$1002,12,0)="","",VLOOKUP(#REF!&amp;"-"&amp;ROW()-92,[1]ワークシート!$C$2:$CI$1002,12,0)),"")</f>
        <v/>
      </c>
      <c r="H13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2" s="230"/>
      <c r="J132" s="222" t="str">
        <f>+IFERROR(IF(VLOOKUP(#REF!&amp;"-"&amp;ROW()-92,[1]ワークシート!$C$2:$CI$1002,20,0)="","",VLOOKUP(#REF!&amp;"-"&amp;ROW()-92,[1]ワークシート!$C$2:$CI$1002,20,0)),"")</f>
        <v/>
      </c>
      <c r="K132" s="223"/>
      <c r="L132" s="224"/>
      <c r="M132" s="231" t="str">
        <f>+IFERROR(IF(VLOOKUP(#REF!&amp;"-"&amp;ROW()-92,[1]ワークシート!$C$2:$CI$1002,61,0)="","",VLOOKUP(#REF!&amp;"-"&amp;ROW()-92,[1]ワークシート!$C$2:$CI$1002,61,0)),"")</f>
        <v/>
      </c>
      <c r="N132" s="232"/>
      <c r="O132" s="233"/>
      <c r="P132" s="234" t="str">
        <f>+IFERROR(VLOOKUP(#REF!&amp;"-"&amp;ROW()-92,[1]ワークシート!$C$2:$CI$1002,26,0),"")</f>
        <v/>
      </c>
      <c r="Q132" s="219"/>
      <c r="R132" s="218" t="str">
        <f>+IFERROR(VLOOKUP(#REF!&amp;"-"&amp;ROW()-92,[1]ワークシート!$C$2:$CI$1002,27,0),"")</f>
        <v/>
      </c>
      <c r="S132" s="219"/>
      <c r="T132" s="218" t="str">
        <f>IFERROR(IF(VLOOKUP(#REF!&amp;"-"&amp;ROW()-92,[1]ワークシート!$C$2:$CI$1002,31,0)="",IF(X132="","",IF(X132=0,"使用貸借権","賃借権")),"賃借権"),"")</f>
        <v/>
      </c>
      <c r="U132" s="219"/>
      <c r="V132" s="218" t="str">
        <f>+IFERROR(IF(VLOOKUP(#REF!&amp;"-"&amp;ROW()-92,[1]ワークシート!$C$2:$CI$1002,13,0)="","",VLOOKUP(#REF!&amp;"-"&amp;ROW()-92,[1]ワークシート!$C$2:$CI$1002,13,0)),"")</f>
        <v/>
      </c>
      <c r="W132" s="219"/>
      <c r="X13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2" s="221"/>
      <c r="Z132" s="43"/>
      <c r="AA132" s="43"/>
      <c r="AB132" s="222" t="str">
        <f>IF(T132="使用貸借権","-",+IFERROR(VLOOKUP(#REF!&amp;"-"&amp;ROW()-92,[1]ワークシート!$C$2:$CI$1002,34,0)&amp;"",""))</f>
        <v/>
      </c>
      <c r="AC132" s="223"/>
      <c r="AD132" s="224"/>
      <c r="AE132" s="225" t="str">
        <f>IF(T132="","",IF(VLOOKUP(#REF!&amp;"-"&amp;ROW()-92,[1]ワークシート!$C$2:$CI$1002,31,0)="",IF(T132="使用貸借権","-","口座振込　１２月"),"物納"))</f>
        <v/>
      </c>
      <c r="AF132" s="226"/>
      <c r="AG132" s="227" t="str">
        <f>IFERROR(IF(VLOOKUP(#REF!&amp;"-"&amp;ROW()-92,[1]ワークシート!$C$2:$CI$1002,37,0)="","",VLOOKUP(#REF!&amp;"-"&amp;ROW()-92,[1]ワークシート!$C$2:$CI$1002,37,0)),"")</f>
        <v/>
      </c>
      <c r="AH132" s="227"/>
      <c r="AI132" s="227"/>
      <c r="AJ132" s="227"/>
      <c r="AK132" s="228"/>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row>
    <row r="133" spans="1:320" ht="35.1" hidden="1" customHeight="1" x14ac:dyDescent="0.15">
      <c r="A133" s="222" t="str">
        <f>+IFERROR(IF(VLOOKUP(#REF!&amp;"-"&amp;ROW()-92,[1]ワークシート!$C$2:$CI$1002,9,0)="","",VLOOKUP(#REF!&amp;"-"&amp;ROW()-92,[1]ワークシート!$C$2:$CI$1002,9,0)),"")</f>
        <v/>
      </c>
      <c r="B133" s="224"/>
      <c r="C133" s="223" t="str">
        <f>+IFERROR(IF(VLOOKUP(#REF!&amp;"-"&amp;ROW()-92,[1]ワークシート!$C$2:$CI$1002,10,0) = "","",VLOOKUP(#REF!&amp;"-"&amp;ROW()-92,[1]ワークシート!$C$2:$CI$1002,10,0)),"")</f>
        <v/>
      </c>
      <c r="D133" s="224"/>
      <c r="E133" s="222" t="str">
        <f>+IFERROR(IF(VLOOKUP(#REF!&amp;"-"&amp;ROW()-92,[1]ワークシート!$C$2:$CI$1002,11,0)="","",VLOOKUP(#REF!&amp;"-"&amp;ROW()-92,[1]ワークシート!$C$2:$CI$1002,11,0)),"")</f>
        <v/>
      </c>
      <c r="F133" s="224"/>
      <c r="G133" s="11" t="str">
        <f>+IFERROR(IF(VLOOKUP(#REF!&amp;"-"&amp;ROW()-92,[1]ワークシート!$C$2:$CI$1002,12,0)="","",VLOOKUP(#REF!&amp;"-"&amp;ROW()-92,[1]ワークシート!$C$2:$CI$1002,12,0)),"")</f>
        <v/>
      </c>
      <c r="H13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3" s="230"/>
      <c r="J133" s="222" t="str">
        <f>+IFERROR(IF(VLOOKUP(#REF!&amp;"-"&amp;ROW()-92,[1]ワークシート!$C$2:$CI$1002,20,0)="","",VLOOKUP(#REF!&amp;"-"&amp;ROW()-92,[1]ワークシート!$C$2:$CI$1002,20,0)),"")</f>
        <v/>
      </c>
      <c r="K133" s="223"/>
      <c r="L133" s="224"/>
      <c r="M133" s="231" t="str">
        <f>+IFERROR(IF(VLOOKUP(#REF!&amp;"-"&amp;ROW()-92,[1]ワークシート!$C$2:$CI$1002,61,0)="","",VLOOKUP(#REF!&amp;"-"&amp;ROW()-92,[1]ワークシート!$C$2:$CI$1002,61,0)),"")</f>
        <v/>
      </c>
      <c r="N133" s="232"/>
      <c r="O133" s="233"/>
      <c r="P133" s="234" t="str">
        <f>+IFERROR(VLOOKUP(#REF!&amp;"-"&amp;ROW()-92,[1]ワークシート!$C$2:$CI$1002,26,0),"")</f>
        <v/>
      </c>
      <c r="Q133" s="219"/>
      <c r="R133" s="218" t="str">
        <f>+IFERROR(VLOOKUP(#REF!&amp;"-"&amp;ROW()-92,[1]ワークシート!$C$2:$CI$1002,27,0),"")</f>
        <v/>
      </c>
      <c r="S133" s="219"/>
      <c r="T133" s="218" t="str">
        <f>IFERROR(IF(VLOOKUP(#REF!&amp;"-"&amp;ROW()-92,[1]ワークシート!$C$2:$CI$1002,31,0)="",IF(X133="","",IF(X133=0,"使用貸借権","賃借権")),"賃借権"),"")</f>
        <v/>
      </c>
      <c r="U133" s="219"/>
      <c r="V133" s="218" t="str">
        <f>+IFERROR(IF(VLOOKUP(#REF!&amp;"-"&amp;ROW()-92,[1]ワークシート!$C$2:$CI$1002,13,0)="","",VLOOKUP(#REF!&amp;"-"&amp;ROW()-92,[1]ワークシート!$C$2:$CI$1002,13,0)),"")</f>
        <v/>
      </c>
      <c r="W133" s="219"/>
      <c r="X13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3" s="221"/>
      <c r="Z133" s="43"/>
      <c r="AA133" s="43"/>
      <c r="AB133" s="222" t="str">
        <f>IF(T133="使用貸借権","-",+IFERROR(VLOOKUP(#REF!&amp;"-"&amp;ROW()-92,[1]ワークシート!$C$2:$CI$1002,34,0)&amp;"",""))</f>
        <v/>
      </c>
      <c r="AC133" s="223"/>
      <c r="AD133" s="224"/>
      <c r="AE133" s="225" t="str">
        <f>IF(T133="","",IF(VLOOKUP(#REF!&amp;"-"&amp;ROW()-92,[1]ワークシート!$C$2:$CI$1002,31,0)="",IF(T133="使用貸借権","-","口座振込　１２月"),"物納"))</f>
        <v/>
      </c>
      <c r="AF133" s="226"/>
      <c r="AG133" s="227" t="str">
        <f>IFERROR(IF(VLOOKUP(#REF!&amp;"-"&amp;ROW()-92,[1]ワークシート!$C$2:$CI$1002,37,0)="","",VLOOKUP(#REF!&amp;"-"&amp;ROW()-92,[1]ワークシート!$C$2:$CI$1002,37,0)),"")</f>
        <v/>
      </c>
      <c r="AH133" s="227"/>
      <c r="AI133" s="227"/>
      <c r="AJ133" s="227"/>
      <c r="AK133" s="228"/>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row>
    <row r="134" spans="1:320" ht="35.1" hidden="1" customHeight="1" x14ac:dyDescent="0.15">
      <c r="A134" s="222" t="str">
        <f>+IFERROR(IF(VLOOKUP(#REF!&amp;"-"&amp;ROW()-92,[1]ワークシート!$C$2:$CI$1002,9,0)="","",VLOOKUP(#REF!&amp;"-"&amp;ROW()-92,[1]ワークシート!$C$2:$CI$1002,9,0)),"")</f>
        <v/>
      </c>
      <c r="B134" s="224"/>
      <c r="C134" s="223" t="str">
        <f>+IFERROR(IF(VLOOKUP(#REF!&amp;"-"&amp;ROW()-92,[1]ワークシート!$C$2:$CI$1002,10,0) = "","",VLOOKUP(#REF!&amp;"-"&amp;ROW()-92,[1]ワークシート!$C$2:$CI$1002,10,0)),"")</f>
        <v/>
      </c>
      <c r="D134" s="224"/>
      <c r="E134" s="222" t="str">
        <f>+IFERROR(IF(VLOOKUP(#REF!&amp;"-"&amp;ROW()-92,[1]ワークシート!$C$2:$CI$1002,11,0)="","",VLOOKUP(#REF!&amp;"-"&amp;ROW()-92,[1]ワークシート!$C$2:$CI$1002,11,0)),"")</f>
        <v/>
      </c>
      <c r="F134" s="224"/>
      <c r="G134" s="11" t="str">
        <f>+IFERROR(IF(VLOOKUP(#REF!&amp;"-"&amp;ROW()-92,[1]ワークシート!$C$2:$CI$1002,12,0)="","",VLOOKUP(#REF!&amp;"-"&amp;ROW()-92,[1]ワークシート!$C$2:$CI$1002,12,0)),"")</f>
        <v/>
      </c>
      <c r="H13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4" s="230"/>
      <c r="J134" s="222" t="str">
        <f>+IFERROR(IF(VLOOKUP(#REF!&amp;"-"&amp;ROW()-92,[1]ワークシート!$C$2:$CI$1002,20,0)="","",VLOOKUP(#REF!&amp;"-"&amp;ROW()-92,[1]ワークシート!$C$2:$CI$1002,20,0)),"")</f>
        <v/>
      </c>
      <c r="K134" s="223"/>
      <c r="L134" s="224"/>
      <c r="M134" s="231" t="str">
        <f>+IFERROR(IF(VLOOKUP(#REF!&amp;"-"&amp;ROW()-92,[1]ワークシート!$C$2:$CI$1002,61,0)="","",VLOOKUP(#REF!&amp;"-"&amp;ROW()-92,[1]ワークシート!$C$2:$CI$1002,61,0)),"")</f>
        <v/>
      </c>
      <c r="N134" s="232"/>
      <c r="O134" s="233"/>
      <c r="P134" s="234" t="str">
        <f>+IFERROR(VLOOKUP(#REF!&amp;"-"&amp;ROW()-92,[1]ワークシート!$C$2:$CI$1002,26,0),"")</f>
        <v/>
      </c>
      <c r="Q134" s="219"/>
      <c r="R134" s="218" t="str">
        <f>+IFERROR(VLOOKUP(#REF!&amp;"-"&amp;ROW()-92,[1]ワークシート!$C$2:$CI$1002,27,0),"")</f>
        <v/>
      </c>
      <c r="S134" s="219"/>
      <c r="T134" s="218" t="str">
        <f>IFERROR(IF(VLOOKUP(#REF!&amp;"-"&amp;ROW()-92,[1]ワークシート!$C$2:$CI$1002,31,0)="",IF(X134="","",IF(X134=0,"使用貸借権","賃借権")),"賃借権"),"")</f>
        <v/>
      </c>
      <c r="U134" s="219"/>
      <c r="V134" s="218" t="str">
        <f>+IFERROR(IF(VLOOKUP(#REF!&amp;"-"&amp;ROW()-92,[1]ワークシート!$C$2:$CI$1002,13,0)="","",VLOOKUP(#REF!&amp;"-"&amp;ROW()-92,[1]ワークシート!$C$2:$CI$1002,13,0)),"")</f>
        <v/>
      </c>
      <c r="W134" s="219"/>
      <c r="X13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4" s="221"/>
      <c r="Z134" s="43"/>
      <c r="AA134" s="43"/>
      <c r="AB134" s="222" t="str">
        <f>IF(T134="使用貸借権","-",+IFERROR(VLOOKUP(#REF!&amp;"-"&amp;ROW()-92,[1]ワークシート!$C$2:$CI$1002,34,0)&amp;"",""))</f>
        <v/>
      </c>
      <c r="AC134" s="223"/>
      <c r="AD134" s="224"/>
      <c r="AE134" s="225" t="str">
        <f>IF(T134="","",IF(VLOOKUP(#REF!&amp;"-"&amp;ROW()-92,[1]ワークシート!$C$2:$CI$1002,31,0)="",IF(T134="使用貸借権","-","口座振込　１２月"),"物納"))</f>
        <v/>
      </c>
      <c r="AF134" s="226"/>
      <c r="AG134" s="227" t="str">
        <f>IFERROR(IF(VLOOKUP(#REF!&amp;"-"&amp;ROW()-92,[1]ワークシート!$C$2:$CI$1002,37,0)="","",VLOOKUP(#REF!&amp;"-"&amp;ROW()-92,[1]ワークシート!$C$2:$CI$1002,37,0)),"")</f>
        <v/>
      </c>
      <c r="AH134" s="227"/>
      <c r="AI134" s="227"/>
      <c r="AJ134" s="227"/>
      <c r="AK134" s="228"/>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row>
    <row r="135" spans="1:320" ht="35.1" hidden="1" customHeight="1" x14ac:dyDescent="0.15">
      <c r="A135" s="222" t="str">
        <f>+IFERROR(IF(VLOOKUP(#REF!&amp;"-"&amp;ROW()-92,[1]ワークシート!$C$2:$CI$1002,9,0)="","",VLOOKUP(#REF!&amp;"-"&amp;ROW()-92,[1]ワークシート!$C$2:$CI$1002,9,0)),"")</f>
        <v/>
      </c>
      <c r="B135" s="224"/>
      <c r="C135" s="223" t="str">
        <f>+IFERROR(IF(VLOOKUP(#REF!&amp;"-"&amp;ROW()-92,[1]ワークシート!$C$2:$CI$1002,10,0) = "","",VLOOKUP(#REF!&amp;"-"&amp;ROW()-92,[1]ワークシート!$C$2:$CI$1002,10,0)),"")</f>
        <v/>
      </c>
      <c r="D135" s="224"/>
      <c r="E135" s="222" t="str">
        <f>+IFERROR(IF(VLOOKUP(#REF!&amp;"-"&amp;ROW()-92,[1]ワークシート!$C$2:$CI$1002,11,0)="","",VLOOKUP(#REF!&amp;"-"&amp;ROW()-92,[1]ワークシート!$C$2:$CI$1002,11,0)),"")</f>
        <v/>
      </c>
      <c r="F135" s="224"/>
      <c r="G135" s="11" t="str">
        <f>+IFERROR(IF(VLOOKUP(#REF!&amp;"-"&amp;ROW()-92,[1]ワークシート!$C$2:$CI$1002,12,0)="","",VLOOKUP(#REF!&amp;"-"&amp;ROW()-92,[1]ワークシート!$C$2:$CI$1002,12,0)),"")</f>
        <v/>
      </c>
      <c r="H13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5" s="230"/>
      <c r="J135" s="222" t="str">
        <f>+IFERROR(IF(VLOOKUP(#REF!&amp;"-"&amp;ROW()-92,[1]ワークシート!$C$2:$CI$1002,20,0)="","",VLOOKUP(#REF!&amp;"-"&amp;ROW()-92,[1]ワークシート!$C$2:$CI$1002,20,0)),"")</f>
        <v/>
      </c>
      <c r="K135" s="223"/>
      <c r="L135" s="224"/>
      <c r="M135" s="231" t="str">
        <f>+IFERROR(IF(VLOOKUP(#REF!&amp;"-"&amp;ROW()-92,[1]ワークシート!$C$2:$CI$1002,61,0)="","",VLOOKUP(#REF!&amp;"-"&amp;ROW()-92,[1]ワークシート!$C$2:$CI$1002,61,0)),"")</f>
        <v/>
      </c>
      <c r="N135" s="232"/>
      <c r="O135" s="233"/>
      <c r="P135" s="234" t="str">
        <f>+IFERROR(VLOOKUP(#REF!&amp;"-"&amp;ROW()-92,[1]ワークシート!$C$2:$CI$1002,26,0),"")</f>
        <v/>
      </c>
      <c r="Q135" s="219"/>
      <c r="R135" s="218" t="str">
        <f>+IFERROR(VLOOKUP(#REF!&amp;"-"&amp;ROW()-92,[1]ワークシート!$C$2:$CI$1002,27,0),"")</f>
        <v/>
      </c>
      <c r="S135" s="219"/>
      <c r="T135" s="218" t="str">
        <f>IFERROR(IF(VLOOKUP(#REF!&amp;"-"&amp;ROW()-92,[1]ワークシート!$C$2:$CI$1002,31,0)="",IF(X135="","",IF(X135=0,"使用貸借権","賃借権")),"賃借権"),"")</f>
        <v/>
      </c>
      <c r="U135" s="219"/>
      <c r="V135" s="218" t="str">
        <f>+IFERROR(IF(VLOOKUP(#REF!&amp;"-"&amp;ROW()-92,[1]ワークシート!$C$2:$CI$1002,13,0)="","",VLOOKUP(#REF!&amp;"-"&amp;ROW()-92,[1]ワークシート!$C$2:$CI$1002,13,0)),"")</f>
        <v/>
      </c>
      <c r="W135" s="219"/>
      <c r="X13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5" s="221"/>
      <c r="Z135" s="43"/>
      <c r="AA135" s="43"/>
      <c r="AB135" s="222" t="str">
        <f>IF(T135="使用貸借権","-",+IFERROR(VLOOKUP(#REF!&amp;"-"&amp;ROW()-92,[1]ワークシート!$C$2:$CI$1002,34,0)&amp;"",""))</f>
        <v/>
      </c>
      <c r="AC135" s="223"/>
      <c r="AD135" s="224"/>
      <c r="AE135" s="225" t="str">
        <f>IF(T135="","",IF(VLOOKUP(#REF!&amp;"-"&amp;ROW()-92,[1]ワークシート!$C$2:$CI$1002,31,0)="",IF(T135="使用貸借権","-","口座振込　１２月"),"物納"))</f>
        <v/>
      </c>
      <c r="AF135" s="226"/>
      <c r="AG135" s="227" t="str">
        <f>IFERROR(IF(VLOOKUP(#REF!&amp;"-"&amp;ROW()-92,[1]ワークシート!$C$2:$CI$1002,37,0)="","",VLOOKUP(#REF!&amp;"-"&amp;ROW()-92,[1]ワークシート!$C$2:$CI$1002,37,0)),"")</f>
        <v/>
      </c>
      <c r="AH135" s="227"/>
      <c r="AI135" s="227"/>
      <c r="AJ135" s="227"/>
      <c r="AK135" s="228"/>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row>
    <row r="136" spans="1:320" ht="35.1" hidden="1" customHeight="1" x14ac:dyDescent="0.15">
      <c r="A136" s="222" t="str">
        <f>+IFERROR(IF(VLOOKUP(#REF!&amp;"-"&amp;ROW()-92,[1]ワークシート!$C$2:$CI$1002,9,0)="","",VLOOKUP(#REF!&amp;"-"&amp;ROW()-92,[1]ワークシート!$C$2:$CI$1002,9,0)),"")</f>
        <v/>
      </c>
      <c r="B136" s="224"/>
      <c r="C136" s="223" t="str">
        <f>+IFERROR(IF(VLOOKUP(#REF!&amp;"-"&amp;ROW()-92,[1]ワークシート!$C$2:$CI$1002,10,0) = "","",VLOOKUP(#REF!&amp;"-"&amp;ROW()-92,[1]ワークシート!$C$2:$CI$1002,10,0)),"")</f>
        <v/>
      </c>
      <c r="D136" s="224"/>
      <c r="E136" s="222" t="str">
        <f>+IFERROR(IF(VLOOKUP(#REF!&amp;"-"&amp;ROW()-92,[1]ワークシート!$C$2:$CI$1002,11,0)="","",VLOOKUP(#REF!&amp;"-"&amp;ROW()-92,[1]ワークシート!$C$2:$CI$1002,11,0)),"")</f>
        <v/>
      </c>
      <c r="F136" s="224"/>
      <c r="G136" s="11" t="str">
        <f>+IFERROR(IF(VLOOKUP(#REF!&amp;"-"&amp;ROW()-92,[1]ワークシート!$C$2:$CI$1002,12,0)="","",VLOOKUP(#REF!&amp;"-"&amp;ROW()-92,[1]ワークシート!$C$2:$CI$1002,12,0)),"")</f>
        <v/>
      </c>
      <c r="H13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6" s="230"/>
      <c r="J136" s="222" t="str">
        <f>+IFERROR(IF(VLOOKUP(#REF!&amp;"-"&amp;ROW()-92,[1]ワークシート!$C$2:$CI$1002,20,0)="","",VLOOKUP(#REF!&amp;"-"&amp;ROW()-92,[1]ワークシート!$C$2:$CI$1002,20,0)),"")</f>
        <v/>
      </c>
      <c r="K136" s="223"/>
      <c r="L136" s="224"/>
      <c r="M136" s="231" t="str">
        <f>+IFERROR(IF(VLOOKUP(#REF!&amp;"-"&amp;ROW()-92,[1]ワークシート!$C$2:$CI$1002,61,0)="","",VLOOKUP(#REF!&amp;"-"&amp;ROW()-92,[1]ワークシート!$C$2:$CI$1002,61,0)),"")</f>
        <v/>
      </c>
      <c r="N136" s="232"/>
      <c r="O136" s="233"/>
      <c r="P136" s="234" t="str">
        <f>+IFERROR(VLOOKUP(#REF!&amp;"-"&amp;ROW()-92,[1]ワークシート!$C$2:$CI$1002,26,0),"")</f>
        <v/>
      </c>
      <c r="Q136" s="219"/>
      <c r="R136" s="218" t="str">
        <f>+IFERROR(VLOOKUP(#REF!&amp;"-"&amp;ROW()-92,[1]ワークシート!$C$2:$CI$1002,27,0),"")</f>
        <v/>
      </c>
      <c r="S136" s="219"/>
      <c r="T136" s="218" t="str">
        <f>IFERROR(IF(VLOOKUP(#REF!&amp;"-"&amp;ROW()-92,[1]ワークシート!$C$2:$CI$1002,31,0)="",IF(X136="","",IF(X136=0,"使用貸借権","賃借権")),"賃借権"),"")</f>
        <v/>
      </c>
      <c r="U136" s="219"/>
      <c r="V136" s="218" t="str">
        <f>+IFERROR(IF(VLOOKUP(#REF!&amp;"-"&amp;ROW()-92,[1]ワークシート!$C$2:$CI$1002,13,0)="","",VLOOKUP(#REF!&amp;"-"&amp;ROW()-92,[1]ワークシート!$C$2:$CI$1002,13,0)),"")</f>
        <v/>
      </c>
      <c r="W136" s="219"/>
      <c r="X13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6" s="221"/>
      <c r="Z136" s="43"/>
      <c r="AA136" s="43"/>
      <c r="AB136" s="222" t="str">
        <f>IF(T136="使用貸借権","-",+IFERROR(VLOOKUP(#REF!&amp;"-"&amp;ROW()-92,[1]ワークシート!$C$2:$CI$1002,34,0)&amp;"",""))</f>
        <v/>
      </c>
      <c r="AC136" s="223"/>
      <c r="AD136" s="224"/>
      <c r="AE136" s="225" t="str">
        <f>IF(T136="","",IF(VLOOKUP(#REF!&amp;"-"&amp;ROW()-92,[1]ワークシート!$C$2:$CI$1002,31,0)="",IF(T136="使用貸借権","-","口座振込　１２月"),"物納"))</f>
        <v/>
      </c>
      <c r="AF136" s="226"/>
      <c r="AG136" s="227" t="str">
        <f>IFERROR(IF(VLOOKUP(#REF!&amp;"-"&amp;ROW()-92,[1]ワークシート!$C$2:$CI$1002,37,0)="","",VLOOKUP(#REF!&amp;"-"&amp;ROW()-92,[1]ワークシート!$C$2:$CI$1002,37,0)),"")</f>
        <v/>
      </c>
      <c r="AH136" s="227"/>
      <c r="AI136" s="227"/>
      <c r="AJ136" s="227"/>
      <c r="AK136" s="228"/>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row>
    <row r="137" spans="1:320" ht="35.1" hidden="1" customHeight="1" x14ac:dyDescent="0.15">
      <c r="A137" s="222" t="str">
        <f>+IFERROR(IF(VLOOKUP(#REF!&amp;"-"&amp;ROW()-92,[1]ワークシート!$C$2:$CI$1002,9,0)="","",VLOOKUP(#REF!&amp;"-"&amp;ROW()-92,[1]ワークシート!$C$2:$CI$1002,9,0)),"")</f>
        <v/>
      </c>
      <c r="B137" s="224"/>
      <c r="C137" s="223" t="str">
        <f>+IFERROR(IF(VLOOKUP(#REF!&amp;"-"&amp;ROW()-92,[1]ワークシート!$C$2:$CI$1002,10,0) = "","",VLOOKUP(#REF!&amp;"-"&amp;ROW()-92,[1]ワークシート!$C$2:$CI$1002,10,0)),"")</f>
        <v/>
      </c>
      <c r="D137" s="224"/>
      <c r="E137" s="222" t="str">
        <f>+IFERROR(IF(VLOOKUP(#REF!&amp;"-"&amp;ROW()-92,[1]ワークシート!$C$2:$CI$1002,11,0)="","",VLOOKUP(#REF!&amp;"-"&amp;ROW()-92,[1]ワークシート!$C$2:$CI$1002,11,0)),"")</f>
        <v/>
      </c>
      <c r="F137" s="224"/>
      <c r="G137" s="11" t="str">
        <f>+IFERROR(IF(VLOOKUP(#REF!&amp;"-"&amp;ROW()-92,[1]ワークシート!$C$2:$CI$1002,12,0)="","",VLOOKUP(#REF!&amp;"-"&amp;ROW()-92,[1]ワークシート!$C$2:$CI$1002,12,0)),"")</f>
        <v/>
      </c>
      <c r="H13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7" s="230"/>
      <c r="J137" s="222" t="str">
        <f>+IFERROR(IF(VLOOKUP(#REF!&amp;"-"&amp;ROW()-92,[1]ワークシート!$C$2:$CI$1002,20,0)="","",VLOOKUP(#REF!&amp;"-"&amp;ROW()-92,[1]ワークシート!$C$2:$CI$1002,20,0)),"")</f>
        <v/>
      </c>
      <c r="K137" s="223"/>
      <c r="L137" s="224"/>
      <c r="M137" s="231" t="str">
        <f>+IFERROR(IF(VLOOKUP(#REF!&amp;"-"&amp;ROW()-92,[1]ワークシート!$C$2:$CI$1002,61,0)="","",VLOOKUP(#REF!&amp;"-"&amp;ROW()-92,[1]ワークシート!$C$2:$CI$1002,61,0)),"")</f>
        <v/>
      </c>
      <c r="N137" s="232"/>
      <c r="O137" s="233"/>
      <c r="P137" s="234" t="str">
        <f>+IFERROR(VLOOKUP(#REF!&amp;"-"&amp;ROW()-92,[1]ワークシート!$C$2:$CI$1002,26,0),"")</f>
        <v/>
      </c>
      <c r="Q137" s="219"/>
      <c r="R137" s="218" t="str">
        <f>+IFERROR(VLOOKUP(#REF!&amp;"-"&amp;ROW()-92,[1]ワークシート!$C$2:$CI$1002,27,0),"")</f>
        <v/>
      </c>
      <c r="S137" s="219"/>
      <c r="T137" s="218" t="str">
        <f>IFERROR(IF(VLOOKUP(#REF!&amp;"-"&amp;ROW()-92,[1]ワークシート!$C$2:$CI$1002,31,0)="",IF(X137="","",IF(X137=0,"使用貸借権","賃借権")),"賃借権"),"")</f>
        <v/>
      </c>
      <c r="U137" s="219"/>
      <c r="V137" s="218" t="str">
        <f>+IFERROR(IF(VLOOKUP(#REF!&amp;"-"&amp;ROW()-92,[1]ワークシート!$C$2:$CI$1002,13,0)="","",VLOOKUP(#REF!&amp;"-"&amp;ROW()-92,[1]ワークシート!$C$2:$CI$1002,13,0)),"")</f>
        <v/>
      </c>
      <c r="W137" s="219"/>
      <c r="X13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7" s="221"/>
      <c r="Z137" s="43"/>
      <c r="AA137" s="43"/>
      <c r="AB137" s="222" t="str">
        <f>IF(T137="使用貸借権","-",+IFERROR(VLOOKUP(#REF!&amp;"-"&amp;ROW()-92,[1]ワークシート!$C$2:$CI$1002,34,0)&amp;"",""))</f>
        <v/>
      </c>
      <c r="AC137" s="223"/>
      <c r="AD137" s="224"/>
      <c r="AE137" s="225" t="str">
        <f>IF(T137="","",IF(VLOOKUP(#REF!&amp;"-"&amp;ROW()-92,[1]ワークシート!$C$2:$CI$1002,31,0)="",IF(T137="使用貸借権","-","口座振込　１２月"),"物納"))</f>
        <v/>
      </c>
      <c r="AF137" s="226"/>
      <c r="AG137" s="227" t="str">
        <f>IFERROR(IF(VLOOKUP(#REF!&amp;"-"&amp;ROW()-92,[1]ワークシート!$C$2:$CI$1002,37,0)="","",VLOOKUP(#REF!&amp;"-"&amp;ROW()-92,[1]ワークシート!$C$2:$CI$1002,37,0)),"")</f>
        <v/>
      </c>
      <c r="AH137" s="227"/>
      <c r="AI137" s="227"/>
      <c r="AJ137" s="227"/>
      <c r="AK137" s="228"/>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row>
    <row r="138" spans="1:320" ht="35.1" hidden="1" customHeight="1" x14ac:dyDescent="0.15">
      <c r="A138" s="222" t="str">
        <f>+IFERROR(IF(VLOOKUP(#REF!&amp;"-"&amp;ROW()-92,[1]ワークシート!$C$2:$CI$1002,9,0)="","",VLOOKUP(#REF!&amp;"-"&amp;ROW()-92,[1]ワークシート!$C$2:$CI$1002,9,0)),"")</f>
        <v/>
      </c>
      <c r="B138" s="224"/>
      <c r="C138" s="223" t="str">
        <f>+IFERROR(IF(VLOOKUP(#REF!&amp;"-"&amp;ROW()-92,[1]ワークシート!$C$2:$CI$1002,10,0) = "","",VLOOKUP(#REF!&amp;"-"&amp;ROW()-92,[1]ワークシート!$C$2:$CI$1002,10,0)),"")</f>
        <v/>
      </c>
      <c r="D138" s="224"/>
      <c r="E138" s="222" t="str">
        <f>+IFERROR(IF(VLOOKUP(#REF!&amp;"-"&amp;ROW()-92,[1]ワークシート!$C$2:$CI$1002,11,0)="","",VLOOKUP(#REF!&amp;"-"&amp;ROW()-92,[1]ワークシート!$C$2:$CI$1002,11,0)),"")</f>
        <v/>
      </c>
      <c r="F138" s="224"/>
      <c r="G138" s="11" t="str">
        <f>+IFERROR(IF(VLOOKUP(#REF!&amp;"-"&amp;ROW()-92,[1]ワークシート!$C$2:$CI$1002,12,0)="","",VLOOKUP(#REF!&amp;"-"&amp;ROW()-92,[1]ワークシート!$C$2:$CI$1002,12,0)),"")</f>
        <v/>
      </c>
      <c r="H13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8" s="230"/>
      <c r="J138" s="222" t="str">
        <f>+IFERROR(IF(VLOOKUP(#REF!&amp;"-"&amp;ROW()-92,[1]ワークシート!$C$2:$CI$1002,20,0)="","",VLOOKUP(#REF!&amp;"-"&amp;ROW()-92,[1]ワークシート!$C$2:$CI$1002,20,0)),"")</f>
        <v/>
      </c>
      <c r="K138" s="223"/>
      <c r="L138" s="224"/>
      <c r="M138" s="231" t="str">
        <f>+IFERROR(IF(VLOOKUP(#REF!&amp;"-"&amp;ROW()-92,[1]ワークシート!$C$2:$CI$1002,61,0)="","",VLOOKUP(#REF!&amp;"-"&amp;ROW()-92,[1]ワークシート!$C$2:$CI$1002,61,0)),"")</f>
        <v/>
      </c>
      <c r="N138" s="232"/>
      <c r="O138" s="233"/>
      <c r="P138" s="234" t="str">
        <f>+IFERROR(VLOOKUP(#REF!&amp;"-"&amp;ROW()-92,[1]ワークシート!$C$2:$CI$1002,26,0),"")</f>
        <v/>
      </c>
      <c r="Q138" s="219"/>
      <c r="R138" s="218" t="str">
        <f>+IFERROR(VLOOKUP(#REF!&amp;"-"&amp;ROW()-92,[1]ワークシート!$C$2:$CI$1002,27,0),"")</f>
        <v/>
      </c>
      <c r="S138" s="219"/>
      <c r="T138" s="218" t="str">
        <f>IFERROR(IF(VLOOKUP(#REF!&amp;"-"&amp;ROW()-92,[1]ワークシート!$C$2:$CI$1002,31,0)="",IF(X138="","",IF(X138=0,"使用貸借権","賃借権")),"賃借権"),"")</f>
        <v/>
      </c>
      <c r="U138" s="219"/>
      <c r="V138" s="218" t="str">
        <f>+IFERROR(IF(VLOOKUP(#REF!&amp;"-"&amp;ROW()-92,[1]ワークシート!$C$2:$CI$1002,13,0)="","",VLOOKUP(#REF!&amp;"-"&amp;ROW()-92,[1]ワークシート!$C$2:$CI$1002,13,0)),"")</f>
        <v/>
      </c>
      <c r="W138" s="219"/>
      <c r="X13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8" s="221"/>
      <c r="Z138" s="43"/>
      <c r="AA138" s="43"/>
      <c r="AB138" s="222" t="str">
        <f>IF(T138="使用貸借権","-",+IFERROR(VLOOKUP(#REF!&amp;"-"&amp;ROW()-92,[1]ワークシート!$C$2:$CI$1002,34,0)&amp;"",""))</f>
        <v/>
      </c>
      <c r="AC138" s="223"/>
      <c r="AD138" s="224"/>
      <c r="AE138" s="225" t="str">
        <f>IF(T138="","",IF(VLOOKUP(#REF!&amp;"-"&amp;ROW()-92,[1]ワークシート!$C$2:$CI$1002,31,0)="",IF(T138="使用貸借権","-","口座振込　１２月"),"物納"))</f>
        <v/>
      </c>
      <c r="AF138" s="226"/>
      <c r="AG138" s="227" t="str">
        <f>IFERROR(IF(VLOOKUP(#REF!&amp;"-"&amp;ROW()-92,[1]ワークシート!$C$2:$CI$1002,37,0)="","",VLOOKUP(#REF!&amp;"-"&amp;ROW()-92,[1]ワークシート!$C$2:$CI$1002,37,0)),"")</f>
        <v/>
      </c>
      <c r="AH138" s="227"/>
      <c r="AI138" s="227"/>
      <c r="AJ138" s="227"/>
      <c r="AK138" s="228"/>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row>
    <row r="139" spans="1:320" ht="35.1" hidden="1" customHeight="1" x14ac:dyDescent="0.15">
      <c r="A139" s="222" t="str">
        <f>+IFERROR(IF(VLOOKUP(#REF!&amp;"-"&amp;ROW()-92,[1]ワークシート!$C$2:$CI$1002,9,0)="","",VLOOKUP(#REF!&amp;"-"&amp;ROW()-92,[1]ワークシート!$C$2:$CI$1002,9,0)),"")</f>
        <v/>
      </c>
      <c r="B139" s="224"/>
      <c r="C139" s="223" t="str">
        <f>+IFERROR(IF(VLOOKUP(#REF!&amp;"-"&amp;ROW()-92,[1]ワークシート!$C$2:$CI$1002,10,0) = "","",VLOOKUP(#REF!&amp;"-"&amp;ROW()-92,[1]ワークシート!$C$2:$CI$1002,10,0)),"")</f>
        <v/>
      </c>
      <c r="D139" s="224"/>
      <c r="E139" s="222" t="str">
        <f>+IFERROR(IF(VLOOKUP(#REF!&amp;"-"&amp;ROW()-92,[1]ワークシート!$C$2:$CI$1002,11,0)="","",VLOOKUP(#REF!&amp;"-"&amp;ROW()-92,[1]ワークシート!$C$2:$CI$1002,11,0)),"")</f>
        <v/>
      </c>
      <c r="F139" s="224"/>
      <c r="G139" s="11" t="str">
        <f>+IFERROR(IF(VLOOKUP(#REF!&amp;"-"&amp;ROW()-92,[1]ワークシート!$C$2:$CI$1002,12,0)="","",VLOOKUP(#REF!&amp;"-"&amp;ROW()-92,[1]ワークシート!$C$2:$CI$1002,12,0)),"")</f>
        <v/>
      </c>
      <c r="H13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9" s="230"/>
      <c r="J139" s="222" t="str">
        <f>+IFERROR(IF(VLOOKUP(#REF!&amp;"-"&amp;ROW()-92,[1]ワークシート!$C$2:$CI$1002,20,0)="","",VLOOKUP(#REF!&amp;"-"&amp;ROW()-92,[1]ワークシート!$C$2:$CI$1002,20,0)),"")</f>
        <v/>
      </c>
      <c r="K139" s="223"/>
      <c r="L139" s="224"/>
      <c r="M139" s="231" t="str">
        <f>+IFERROR(IF(VLOOKUP(#REF!&amp;"-"&amp;ROW()-92,[1]ワークシート!$C$2:$CI$1002,61,0)="","",VLOOKUP(#REF!&amp;"-"&amp;ROW()-92,[1]ワークシート!$C$2:$CI$1002,61,0)),"")</f>
        <v/>
      </c>
      <c r="N139" s="232"/>
      <c r="O139" s="233"/>
      <c r="P139" s="234" t="str">
        <f>+IFERROR(VLOOKUP(#REF!&amp;"-"&amp;ROW()-92,[1]ワークシート!$C$2:$CI$1002,26,0),"")</f>
        <v/>
      </c>
      <c r="Q139" s="219"/>
      <c r="R139" s="218" t="str">
        <f>+IFERROR(VLOOKUP(#REF!&amp;"-"&amp;ROW()-92,[1]ワークシート!$C$2:$CI$1002,27,0),"")</f>
        <v/>
      </c>
      <c r="S139" s="219"/>
      <c r="T139" s="218" t="str">
        <f>IFERROR(IF(VLOOKUP(#REF!&amp;"-"&amp;ROW()-92,[1]ワークシート!$C$2:$CI$1002,31,0)="",IF(X139="","",IF(X139=0,"使用貸借権","賃借権")),"賃借権"),"")</f>
        <v/>
      </c>
      <c r="U139" s="219"/>
      <c r="V139" s="218" t="str">
        <f>+IFERROR(IF(VLOOKUP(#REF!&amp;"-"&amp;ROW()-92,[1]ワークシート!$C$2:$CI$1002,13,0)="","",VLOOKUP(#REF!&amp;"-"&amp;ROW()-92,[1]ワークシート!$C$2:$CI$1002,13,0)),"")</f>
        <v/>
      </c>
      <c r="W139" s="219"/>
      <c r="X13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9" s="221"/>
      <c r="Z139" s="43"/>
      <c r="AA139" s="43"/>
      <c r="AB139" s="222" t="str">
        <f>IF(T139="使用貸借権","-",+IFERROR(VLOOKUP(#REF!&amp;"-"&amp;ROW()-92,[1]ワークシート!$C$2:$CI$1002,34,0)&amp;"",""))</f>
        <v/>
      </c>
      <c r="AC139" s="223"/>
      <c r="AD139" s="224"/>
      <c r="AE139" s="225" t="str">
        <f>IF(T139="","",IF(VLOOKUP(#REF!&amp;"-"&amp;ROW()-92,[1]ワークシート!$C$2:$CI$1002,31,0)="",IF(T139="使用貸借権","-","口座振込　１２月"),"物納"))</f>
        <v/>
      </c>
      <c r="AF139" s="226"/>
      <c r="AG139" s="227" t="str">
        <f>IFERROR(IF(VLOOKUP(#REF!&amp;"-"&amp;ROW()-92,[1]ワークシート!$C$2:$CI$1002,37,0)="","",VLOOKUP(#REF!&amp;"-"&amp;ROW()-92,[1]ワークシート!$C$2:$CI$1002,37,0)),"")</f>
        <v/>
      </c>
      <c r="AH139" s="227"/>
      <c r="AI139" s="227"/>
      <c r="AJ139" s="227"/>
      <c r="AK139" s="228"/>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row>
    <row r="140" spans="1:320" ht="35.1" hidden="1" customHeight="1" x14ac:dyDescent="0.15">
      <c r="A140" s="222" t="str">
        <f>+IFERROR(IF(VLOOKUP(#REF!&amp;"-"&amp;ROW()-92,[1]ワークシート!$C$2:$CI$1002,9,0)="","",VLOOKUP(#REF!&amp;"-"&amp;ROW()-92,[1]ワークシート!$C$2:$CI$1002,9,0)),"")</f>
        <v/>
      </c>
      <c r="B140" s="224"/>
      <c r="C140" s="223" t="str">
        <f>+IFERROR(IF(VLOOKUP(#REF!&amp;"-"&amp;ROW()-92,[1]ワークシート!$C$2:$CI$1002,10,0) = "","",VLOOKUP(#REF!&amp;"-"&amp;ROW()-92,[1]ワークシート!$C$2:$CI$1002,10,0)),"")</f>
        <v/>
      </c>
      <c r="D140" s="224"/>
      <c r="E140" s="222" t="str">
        <f>+IFERROR(IF(VLOOKUP(#REF!&amp;"-"&amp;ROW()-92,[1]ワークシート!$C$2:$CI$1002,11,0)="","",VLOOKUP(#REF!&amp;"-"&amp;ROW()-92,[1]ワークシート!$C$2:$CI$1002,11,0)),"")</f>
        <v/>
      </c>
      <c r="F140" s="224"/>
      <c r="G140" s="11" t="str">
        <f>+IFERROR(IF(VLOOKUP(#REF!&amp;"-"&amp;ROW()-92,[1]ワークシート!$C$2:$CI$1002,12,0)="","",VLOOKUP(#REF!&amp;"-"&amp;ROW()-92,[1]ワークシート!$C$2:$CI$1002,12,0)),"")</f>
        <v/>
      </c>
      <c r="H14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0" s="230"/>
      <c r="J140" s="222" t="str">
        <f>+IFERROR(IF(VLOOKUP(#REF!&amp;"-"&amp;ROW()-92,[1]ワークシート!$C$2:$CI$1002,20,0)="","",VLOOKUP(#REF!&amp;"-"&amp;ROW()-92,[1]ワークシート!$C$2:$CI$1002,20,0)),"")</f>
        <v/>
      </c>
      <c r="K140" s="223"/>
      <c r="L140" s="224"/>
      <c r="M140" s="231" t="str">
        <f>+IFERROR(IF(VLOOKUP(#REF!&amp;"-"&amp;ROW()-92,[1]ワークシート!$C$2:$CI$1002,61,0)="","",VLOOKUP(#REF!&amp;"-"&amp;ROW()-92,[1]ワークシート!$C$2:$CI$1002,61,0)),"")</f>
        <v/>
      </c>
      <c r="N140" s="232"/>
      <c r="O140" s="233"/>
      <c r="P140" s="234" t="str">
        <f>+IFERROR(VLOOKUP(#REF!&amp;"-"&amp;ROW()-92,[1]ワークシート!$C$2:$CI$1002,26,0),"")</f>
        <v/>
      </c>
      <c r="Q140" s="219"/>
      <c r="R140" s="218" t="str">
        <f>+IFERROR(VLOOKUP(#REF!&amp;"-"&amp;ROW()-92,[1]ワークシート!$C$2:$CI$1002,27,0),"")</f>
        <v/>
      </c>
      <c r="S140" s="219"/>
      <c r="T140" s="218" t="str">
        <f>IFERROR(IF(VLOOKUP(#REF!&amp;"-"&amp;ROW()-92,[1]ワークシート!$C$2:$CI$1002,31,0)="",IF(X140="","",IF(X140=0,"使用貸借権","賃借権")),"賃借権"),"")</f>
        <v/>
      </c>
      <c r="U140" s="219"/>
      <c r="V140" s="218" t="str">
        <f>+IFERROR(IF(VLOOKUP(#REF!&amp;"-"&amp;ROW()-92,[1]ワークシート!$C$2:$CI$1002,13,0)="","",VLOOKUP(#REF!&amp;"-"&amp;ROW()-92,[1]ワークシート!$C$2:$CI$1002,13,0)),"")</f>
        <v/>
      </c>
      <c r="W140" s="219"/>
      <c r="X14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0" s="221"/>
      <c r="Z140" s="43"/>
      <c r="AA140" s="43"/>
      <c r="AB140" s="222" t="str">
        <f>IF(T140="使用貸借権","-",+IFERROR(VLOOKUP(#REF!&amp;"-"&amp;ROW()-92,[1]ワークシート!$C$2:$CI$1002,34,0)&amp;"",""))</f>
        <v/>
      </c>
      <c r="AC140" s="223"/>
      <c r="AD140" s="224"/>
      <c r="AE140" s="225" t="str">
        <f>IF(T140="","",IF(VLOOKUP(#REF!&amp;"-"&amp;ROW()-92,[1]ワークシート!$C$2:$CI$1002,31,0)="",IF(T140="使用貸借権","-","口座振込　１２月"),"物納"))</f>
        <v/>
      </c>
      <c r="AF140" s="226"/>
      <c r="AG140" s="227" t="str">
        <f>IFERROR(IF(VLOOKUP(#REF!&amp;"-"&amp;ROW()-92,[1]ワークシート!$C$2:$CI$1002,37,0)="","",VLOOKUP(#REF!&amp;"-"&amp;ROW()-92,[1]ワークシート!$C$2:$CI$1002,37,0)),"")</f>
        <v/>
      </c>
      <c r="AH140" s="227"/>
      <c r="AI140" s="227"/>
      <c r="AJ140" s="227"/>
      <c r="AK140" s="228"/>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row>
    <row r="141" spans="1:320" ht="35.1" hidden="1" customHeight="1" x14ac:dyDescent="0.15">
      <c r="A141" s="222" t="str">
        <f>+IFERROR(IF(VLOOKUP(#REF!&amp;"-"&amp;ROW()-92,[1]ワークシート!$C$2:$CI$1002,9,0)="","",VLOOKUP(#REF!&amp;"-"&amp;ROW()-92,[1]ワークシート!$C$2:$CI$1002,9,0)),"")</f>
        <v/>
      </c>
      <c r="B141" s="224"/>
      <c r="C141" s="223" t="str">
        <f>+IFERROR(IF(VLOOKUP(#REF!&amp;"-"&amp;ROW()-92,[1]ワークシート!$C$2:$CI$1002,10,0) = "","",VLOOKUP(#REF!&amp;"-"&amp;ROW()-92,[1]ワークシート!$C$2:$CI$1002,10,0)),"")</f>
        <v/>
      </c>
      <c r="D141" s="224"/>
      <c r="E141" s="222" t="str">
        <f>+IFERROR(IF(VLOOKUP(#REF!&amp;"-"&amp;ROW()-92,[1]ワークシート!$C$2:$CI$1002,11,0)="","",VLOOKUP(#REF!&amp;"-"&amp;ROW()-92,[1]ワークシート!$C$2:$CI$1002,11,0)),"")</f>
        <v/>
      </c>
      <c r="F141" s="224"/>
      <c r="G141" s="11" t="str">
        <f>+IFERROR(IF(VLOOKUP(#REF!&amp;"-"&amp;ROW()-92,[1]ワークシート!$C$2:$CI$1002,12,0)="","",VLOOKUP(#REF!&amp;"-"&amp;ROW()-92,[1]ワークシート!$C$2:$CI$1002,12,0)),"")</f>
        <v/>
      </c>
      <c r="H14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1" s="230"/>
      <c r="J141" s="222" t="str">
        <f>+IFERROR(IF(VLOOKUP(#REF!&amp;"-"&amp;ROW()-92,[1]ワークシート!$C$2:$CI$1002,20,0)="","",VLOOKUP(#REF!&amp;"-"&amp;ROW()-92,[1]ワークシート!$C$2:$CI$1002,20,0)),"")</f>
        <v/>
      </c>
      <c r="K141" s="223"/>
      <c r="L141" s="224"/>
      <c r="M141" s="231" t="str">
        <f>+IFERROR(IF(VLOOKUP(#REF!&amp;"-"&amp;ROW()-92,[1]ワークシート!$C$2:$CI$1002,61,0)="","",VLOOKUP(#REF!&amp;"-"&amp;ROW()-92,[1]ワークシート!$C$2:$CI$1002,61,0)),"")</f>
        <v/>
      </c>
      <c r="N141" s="232"/>
      <c r="O141" s="233"/>
      <c r="P141" s="234" t="str">
        <f>+IFERROR(VLOOKUP(#REF!&amp;"-"&amp;ROW()-92,[1]ワークシート!$C$2:$CI$1002,26,0),"")</f>
        <v/>
      </c>
      <c r="Q141" s="219"/>
      <c r="R141" s="218" t="str">
        <f>+IFERROR(VLOOKUP(#REF!&amp;"-"&amp;ROW()-92,[1]ワークシート!$C$2:$CI$1002,27,0),"")</f>
        <v/>
      </c>
      <c r="S141" s="219"/>
      <c r="T141" s="218" t="str">
        <f>IFERROR(IF(VLOOKUP(#REF!&amp;"-"&amp;ROW()-92,[1]ワークシート!$C$2:$CI$1002,31,0)="",IF(X141="","",IF(X141=0,"使用貸借権","賃借権")),"賃借権"),"")</f>
        <v/>
      </c>
      <c r="U141" s="219"/>
      <c r="V141" s="218" t="str">
        <f>+IFERROR(IF(VLOOKUP(#REF!&amp;"-"&amp;ROW()-92,[1]ワークシート!$C$2:$CI$1002,13,0)="","",VLOOKUP(#REF!&amp;"-"&amp;ROW()-92,[1]ワークシート!$C$2:$CI$1002,13,0)),"")</f>
        <v/>
      </c>
      <c r="W141" s="219"/>
      <c r="X14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1" s="221"/>
      <c r="Z141" s="43"/>
      <c r="AA141" s="43"/>
      <c r="AB141" s="222" t="str">
        <f>IF(T141="使用貸借権","-",+IFERROR(VLOOKUP(#REF!&amp;"-"&amp;ROW()-92,[1]ワークシート!$C$2:$CI$1002,34,0)&amp;"",""))</f>
        <v/>
      </c>
      <c r="AC141" s="223"/>
      <c r="AD141" s="224"/>
      <c r="AE141" s="225" t="str">
        <f>IF(T141="","",IF(VLOOKUP(#REF!&amp;"-"&amp;ROW()-92,[1]ワークシート!$C$2:$CI$1002,31,0)="",IF(T141="使用貸借権","-","口座振込　１２月"),"物納"))</f>
        <v/>
      </c>
      <c r="AF141" s="226"/>
      <c r="AG141" s="227" t="str">
        <f>IFERROR(IF(VLOOKUP(#REF!&amp;"-"&amp;ROW()-92,[1]ワークシート!$C$2:$CI$1002,37,0)="","",VLOOKUP(#REF!&amp;"-"&amp;ROW()-92,[1]ワークシート!$C$2:$CI$1002,37,0)),"")</f>
        <v/>
      </c>
      <c r="AH141" s="227"/>
      <c r="AI141" s="227"/>
      <c r="AJ141" s="227"/>
      <c r="AK141" s="228"/>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row>
    <row r="142" spans="1:320" ht="35.1" hidden="1" customHeight="1" x14ac:dyDescent="0.15">
      <c r="A142" s="222" t="str">
        <f>+IFERROR(IF(VLOOKUP(#REF!&amp;"-"&amp;ROW()-92,[1]ワークシート!$C$2:$CI$1002,9,0)="","",VLOOKUP(#REF!&amp;"-"&amp;ROW()-92,[1]ワークシート!$C$2:$CI$1002,9,0)),"")</f>
        <v/>
      </c>
      <c r="B142" s="224"/>
      <c r="C142" s="223" t="str">
        <f>+IFERROR(IF(VLOOKUP(#REF!&amp;"-"&amp;ROW()-92,[1]ワークシート!$C$2:$CI$1002,10,0) = "","",VLOOKUP(#REF!&amp;"-"&amp;ROW()-92,[1]ワークシート!$C$2:$CI$1002,10,0)),"")</f>
        <v/>
      </c>
      <c r="D142" s="224"/>
      <c r="E142" s="222" t="str">
        <f>+IFERROR(IF(VLOOKUP(#REF!&amp;"-"&amp;ROW()-92,[1]ワークシート!$C$2:$CI$1002,11,0)="","",VLOOKUP(#REF!&amp;"-"&amp;ROW()-92,[1]ワークシート!$C$2:$CI$1002,11,0)),"")</f>
        <v/>
      </c>
      <c r="F142" s="224"/>
      <c r="G142" s="11" t="str">
        <f>+IFERROR(IF(VLOOKUP(#REF!&amp;"-"&amp;ROW()-92,[1]ワークシート!$C$2:$CI$1002,12,0)="","",VLOOKUP(#REF!&amp;"-"&amp;ROW()-92,[1]ワークシート!$C$2:$CI$1002,12,0)),"")</f>
        <v/>
      </c>
      <c r="H14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2" s="230"/>
      <c r="J142" s="222" t="str">
        <f>+IFERROR(IF(VLOOKUP(#REF!&amp;"-"&amp;ROW()-92,[1]ワークシート!$C$2:$CI$1002,20,0)="","",VLOOKUP(#REF!&amp;"-"&amp;ROW()-92,[1]ワークシート!$C$2:$CI$1002,20,0)),"")</f>
        <v/>
      </c>
      <c r="K142" s="223"/>
      <c r="L142" s="224"/>
      <c r="M142" s="231" t="str">
        <f>+IFERROR(IF(VLOOKUP(#REF!&amp;"-"&amp;ROW()-92,[1]ワークシート!$C$2:$CI$1002,61,0)="","",VLOOKUP(#REF!&amp;"-"&amp;ROW()-92,[1]ワークシート!$C$2:$CI$1002,61,0)),"")</f>
        <v/>
      </c>
      <c r="N142" s="232"/>
      <c r="O142" s="233"/>
      <c r="P142" s="234" t="str">
        <f>+IFERROR(VLOOKUP(#REF!&amp;"-"&amp;ROW()-92,[1]ワークシート!$C$2:$CI$1002,26,0),"")</f>
        <v/>
      </c>
      <c r="Q142" s="219"/>
      <c r="R142" s="218" t="str">
        <f>+IFERROR(VLOOKUP(#REF!&amp;"-"&amp;ROW()-92,[1]ワークシート!$C$2:$CI$1002,27,0),"")</f>
        <v/>
      </c>
      <c r="S142" s="219"/>
      <c r="T142" s="218" t="str">
        <f>IFERROR(IF(VLOOKUP(#REF!&amp;"-"&amp;ROW()-92,[1]ワークシート!$C$2:$CI$1002,31,0)="",IF(X142="","",IF(X142=0,"使用貸借権","賃借権")),"賃借権"),"")</f>
        <v/>
      </c>
      <c r="U142" s="219"/>
      <c r="V142" s="218" t="str">
        <f>+IFERROR(IF(VLOOKUP(#REF!&amp;"-"&amp;ROW()-92,[1]ワークシート!$C$2:$CI$1002,13,0)="","",VLOOKUP(#REF!&amp;"-"&amp;ROW()-92,[1]ワークシート!$C$2:$CI$1002,13,0)),"")</f>
        <v/>
      </c>
      <c r="W142" s="219"/>
      <c r="X14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2" s="221"/>
      <c r="Z142" s="43"/>
      <c r="AA142" s="43"/>
      <c r="AB142" s="222" t="str">
        <f>IF(T142="使用貸借権","-",+IFERROR(VLOOKUP(#REF!&amp;"-"&amp;ROW()-92,[1]ワークシート!$C$2:$CI$1002,34,0)&amp;"",""))</f>
        <v/>
      </c>
      <c r="AC142" s="223"/>
      <c r="AD142" s="224"/>
      <c r="AE142" s="225" t="str">
        <f>IF(T142="","",IF(VLOOKUP(#REF!&amp;"-"&amp;ROW()-92,[1]ワークシート!$C$2:$CI$1002,31,0)="",IF(T142="使用貸借権","-","口座振込　１２月"),"物納"))</f>
        <v/>
      </c>
      <c r="AF142" s="226"/>
      <c r="AG142" s="227" t="str">
        <f>IFERROR(IF(VLOOKUP(#REF!&amp;"-"&amp;ROW()-92,[1]ワークシート!$C$2:$CI$1002,37,0)="","",VLOOKUP(#REF!&amp;"-"&amp;ROW()-92,[1]ワークシート!$C$2:$CI$1002,37,0)),"")</f>
        <v/>
      </c>
      <c r="AH142" s="227"/>
      <c r="AI142" s="227"/>
      <c r="AJ142" s="227"/>
      <c r="AK142" s="228"/>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row>
    <row r="143" spans="1:320" ht="35.1" hidden="1" customHeight="1" x14ac:dyDescent="0.15">
      <c r="A143" s="222" t="str">
        <f>+IFERROR(IF(VLOOKUP(#REF!&amp;"-"&amp;ROW()-92,[1]ワークシート!$C$2:$CI$1002,9,0)="","",VLOOKUP(#REF!&amp;"-"&amp;ROW()-92,[1]ワークシート!$C$2:$CI$1002,9,0)),"")</f>
        <v/>
      </c>
      <c r="B143" s="224"/>
      <c r="C143" s="223" t="str">
        <f>+IFERROR(IF(VLOOKUP(#REF!&amp;"-"&amp;ROW()-92,[1]ワークシート!$C$2:$CI$1002,10,0) = "","",VLOOKUP(#REF!&amp;"-"&amp;ROW()-92,[1]ワークシート!$C$2:$CI$1002,10,0)),"")</f>
        <v/>
      </c>
      <c r="D143" s="224"/>
      <c r="E143" s="222" t="str">
        <f>+IFERROR(IF(VLOOKUP(#REF!&amp;"-"&amp;ROW()-92,[1]ワークシート!$C$2:$CI$1002,11,0)="","",VLOOKUP(#REF!&amp;"-"&amp;ROW()-92,[1]ワークシート!$C$2:$CI$1002,11,0)),"")</f>
        <v/>
      </c>
      <c r="F143" s="224"/>
      <c r="G143" s="11" t="str">
        <f>+IFERROR(IF(VLOOKUP(#REF!&amp;"-"&amp;ROW()-92,[1]ワークシート!$C$2:$CI$1002,12,0)="","",VLOOKUP(#REF!&amp;"-"&amp;ROW()-92,[1]ワークシート!$C$2:$CI$1002,12,0)),"")</f>
        <v/>
      </c>
      <c r="H14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3" s="230"/>
      <c r="J143" s="222" t="str">
        <f>+IFERROR(IF(VLOOKUP(#REF!&amp;"-"&amp;ROW()-92,[1]ワークシート!$C$2:$CI$1002,20,0)="","",VLOOKUP(#REF!&amp;"-"&amp;ROW()-92,[1]ワークシート!$C$2:$CI$1002,20,0)),"")</f>
        <v/>
      </c>
      <c r="K143" s="223"/>
      <c r="L143" s="224"/>
      <c r="M143" s="231" t="str">
        <f>+IFERROR(IF(VLOOKUP(#REF!&amp;"-"&amp;ROW()-92,[1]ワークシート!$C$2:$CI$1002,61,0)="","",VLOOKUP(#REF!&amp;"-"&amp;ROW()-92,[1]ワークシート!$C$2:$CI$1002,61,0)),"")</f>
        <v/>
      </c>
      <c r="N143" s="232"/>
      <c r="O143" s="233"/>
      <c r="P143" s="234" t="str">
        <f>+IFERROR(VLOOKUP(#REF!&amp;"-"&amp;ROW()-92,[1]ワークシート!$C$2:$CI$1002,26,0),"")</f>
        <v/>
      </c>
      <c r="Q143" s="219"/>
      <c r="R143" s="218" t="str">
        <f>+IFERROR(VLOOKUP(#REF!&amp;"-"&amp;ROW()-92,[1]ワークシート!$C$2:$CI$1002,27,0),"")</f>
        <v/>
      </c>
      <c r="S143" s="219"/>
      <c r="T143" s="218" t="str">
        <f>IFERROR(IF(VLOOKUP(#REF!&amp;"-"&amp;ROW()-92,[1]ワークシート!$C$2:$CI$1002,31,0)="",IF(X143="","",IF(X143=0,"使用貸借権","賃借権")),"賃借権"),"")</f>
        <v/>
      </c>
      <c r="U143" s="219"/>
      <c r="V143" s="218" t="str">
        <f>+IFERROR(IF(VLOOKUP(#REF!&amp;"-"&amp;ROW()-92,[1]ワークシート!$C$2:$CI$1002,13,0)="","",VLOOKUP(#REF!&amp;"-"&amp;ROW()-92,[1]ワークシート!$C$2:$CI$1002,13,0)),"")</f>
        <v/>
      </c>
      <c r="W143" s="219"/>
      <c r="X14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3" s="221"/>
      <c r="Z143" s="43"/>
      <c r="AA143" s="43"/>
      <c r="AB143" s="222" t="str">
        <f>IF(T143="使用貸借権","-",+IFERROR(VLOOKUP(#REF!&amp;"-"&amp;ROW()-92,[1]ワークシート!$C$2:$CI$1002,34,0)&amp;"",""))</f>
        <v/>
      </c>
      <c r="AC143" s="223"/>
      <c r="AD143" s="224"/>
      <c r="AE143" s="225" t="str">
        <f>IF(T143="","",IF(VLOOKUP(#REF!&amp;"-"&amp;ROW()-92,[1]ワークシート!$C$2:$CI$1002,31,0)="",IF(T143="使用貸借権","-","口座振込　１２月"),"物納"))</f>
        <v/>
      </c>
      <c r="AF143" s="226"/>
      <c r="AG143" s="227" t="str">
        <f>IFERROR(IF(VLOOKUP(#REF!&amp;"-"&amp;ROW()-92,[1]ワークシート!$C$2:$CI$1002,37,0)="","",VLOOKUP(#REF!&amp;"-"&amp;ROW()-92,[1]ワークシート!$C$2:$CI$1002,37,0)),"")</f>
        <v/>
      </c>
      <c r="AH143" s="227"/>
      <c r="AI143" s="227"/>
      <c r="AJ143" s="227"/>
      <c r="AK143" s="228"/>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row>
    <row r="144" spans="1:320" ht="35.1" hidden="1" customHeight="1" x14ac:dyDescent="0.15">
      <c r="A144" s="222" t="str">
        <f>+IFERROR(IF(VLOOKUP(#REF!&amp;"-"&amp;ROW()-92,[1]ワークシート!$C$2:$CI$1002,9,0)="","",VLOOKUP(#REF!&amp;"-"&amp;ROW()-92,[1]ワークシート!$C$2:$CI$1002,9,0)),"")</f>
        <v/>
      </c>
      <c r="B144" s="224"/>
      <c r="C144" s="223" t="str">
        <f>+IFERROR(IF(VLOOKUP(#REF!&amp;"-"&amp;ROW()-92,[1]ワークシート!$C$2:$CI$1002,10,0) = "","",VLOOKUP(#REF!&amp;"-"&amp;ROW()-92,[1]ワークシート!$C$2:$CI$1002,10,0)),"")</f>
        <v/>
      </c>
      <c r="D144" s="224"/>
      <c r="E144" s="222" t="str">
        <f>+IFERROR(IF(VLOOKUP(#REF!&amp;"-"&amp;ROW()-92,[1]ワークシート!$C$2:$CI$1002,11,0)="","",VLOOKUP(#REF!&amp;"-"&amp;ROW()-92,[1]ワークシート!$C$2:$CI$1002,11,0)),"")</f>
        <v/>
      </c>
      <c r="F144" s="224"/>
      <c r="G144" s="11" t="str">
        <f>+IFERROR(IF(VLOOKUP(#REF!&amp;"-"&amp;ROW()-92,[1]ワークシート!$C$2:$CI$1002,12,0)="","",VLOOKUP(#REF!&amp;"-"&amp;ROW()-92,[1]ワークシート!$C$2:$CI$1002,12,0)),"")</f>
        <v/>
      </c>
      <c r="H14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4" s="230"/>
      <c r="J144" s="222" t="str">
        <f>+IFERROR(IF(VLOOKUP(#REF!&amp;"-"&amp;ROW()-92,[1]ワークシート!$C$2:$CI$1002,20,0)="","",VLOOKUP(#REF!&amp;"-"&amp;ROW()-92,[1]ワークシート!$C$2:$CI$1002,20,0)),"")</f>
        <v/>
      </c>
      <c r="K144" s="223"/>
      <c r="L144" s="224"/>
      <c r="M144" s="231" t="str">
        <f>+IFERROR(IF(VLOOKUP(#REF!&amp;"-"&amp;ROW()-92,[1]ワークシート!$C$2:$CI$1002,61,0)="","",VLOOKUP(#REF!&amp;"-"&amp;ROW()-92,[1]ワークシート!$C$2:$CI$1002,61,0)),"")</f>
        <v/>
      </c>
      <c r="N144" s="232"/>
      <c r="O144" s="233"/>
      <c r="P144" s="234" t="str">
        <f>+IFERROR(VLOOKUP(#REF!&amp;"-"&amp;ROW()-92,[1]ワークシート!$C$2:$CI$1002,26,0),"")</f>
        <v/>
      </c>
      <c r="Q144" s="219"/>
      <c r="R144" s="218" t="str">
        <f>+IFERROR(VLOOKUP(#REF!&amp;"-"&amp;ROW()-92,[1]ワークシート!$C$2:$CI$1002,27,0),"")</f>
        <v/>
      </c>
      <c r="S144" s="219"/>
      <c r="T144" s="218" t="str">
        <f>IFERROR(IF(VLOOKUP(#REF!&amp;"-"&amp;ROW()-92,[1]ワークシート!$C$2:$CI$1002,31,0)="",IF(X144="","",IF(X144=0,"使用貸借権","賃借権")),"賃借権"),"")</f>
        <v/>
      </c>
      <c r="U144" s="219"/>
      <c r="V144" s="218" t="str">
        <f>+IFERROR(IF(VLOOKUP(#REF!&amp;"-"&amp;ROW()-92,[1]ワークシート!$C$2:$CI$1002,13,0)="","",VLOOKUP(#REF!&amp;"-"&amp;ROW()-92,[1]ワークシート!$C$2:$CI$1002,13,0)),"")</f>
        <v/>
      </c>
      <c r="W144" s="219"/>
      <c r="X14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4" s="221"/>
      <c r="Z144" s="43"/>
      <c r="AA144" s="43"/>
      <c r="AB144" s="222" t="str">
        <f>IF(T144="使用貸借権","-",+IFERROR(VLOOKUP(#REF!&amp;"-"&amp;ROW()-92,[1]ワークシート!$C$2:$CI$1002,34,0)&amp;"",""))</f>
        <v/>
      </c>
      <c r="AC144" s="223"/>
      <c r="AD144" s="224"/>
      <c r="AE144" s="225" t="str">
        <f>IF(T144="","",IF(VLOOKUP(#REF!&amp;"-"&amp;ROW()-92,[1]ワークシート!$C$2:$CI$1002,31,0)="",IF(T144="使用貸借権","-","口座振込　１２月"),"物納"))</f>
        <v/>
      </c>
      <c r="AF144" s="226"/>
      <c r="AG144" s="227" t="str">
        <f>IFERROR(IF(VLOOKUP(#REF!&amp;"-"&amp;ROW()-92,[1]ワークシート!$C$2:$CI$1002,37,0)="","",VLOOKUP(#REF!&amp;"-"&amp;ROW()-92,[1]ワークシート!$C$2:$CI$1002,37,0)),"")</f>
        <v/>
      </c>
      <c r="AH144" s="227"/>
      <c r="AI144" s="227"/>
      <c r="AJ144" s="227"/>
      <c r="AK144" s="228"/>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row>
    <row r="145" spans="1:320" ht="35.1" hidden="1" customHeight="1" x14ac:dyDescent="0.15">
      <c r="A145" s="222" t="str">
        <f>+IFERROR(IF(VLOOKUP(#REF!&amp;"-"&amp;ROW()-92,[1]ワークシート!$C$2:$CI$1002,9,0)="","",VLOOKUP(#REF!&amp;"-"&amp;ROW()-92,[1]ワークシート!$C$2:$CI$1002,9,0)),"")</f>
        <v/>
      </c>
      <c r="B145" s="224"/>
      <c r="C145" s="223" t="str">
        <f>+IFERROR(IF(VLOOKUP(#REF!&amp;"-"&amp;ROW()-92,[1]ワークシート!$C$2:$CI$1002,10,0) = "","",VLOOKUP(#REF!&amp;"-"&amp;ROW()-92,[1]ワークシート!$C$2:$CI$1002,10,0)),"")</f>
        <v/>
      </c>
      <c r="D145" s="224"/>
      <c r="E145" s="222" t="str">
        <f>+IFERROR(IF(VLOOKUP(#REF!&amp;"-"&amp;ROW()-92,[1]ワークシート!$C$2:$CI$1002,11,0)="","",VLOOKUP(#REF!&amp;"-"&amp;ROW()-92,[1]ワークシート!$C$2:$CI$1002,11,0)),"")</f>
        <v/>
      </c>
      <c r="F145" s="224"/>
      <c r="G145" s="11" t="str">
        <f>+IFERROR(IF(VLOOKUP(#REF!&amp;"-"&amp;ROW()-92,[1]ワークシート!$C$2:$CI$1002,12,0)="","",VLOOKUP(#REF!&amp;"-"&amp;ROW()-92,[1]ワークシート!$C$2:$CI$1002,12,0)),"")</f>
        <v/>
      </c>
      <c r="H14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5" s="230"/>
      <c r="J145" s="222" t="str">
        <f>+IFERROR(IF(VLOOKUP(#REF!&amp;"-"&amp;ROW()-92,[1]ワークシート!$C$2:$CI$1002,20,0)="","",VLOOKUP(#REF!&amp;"-"&amp;ROW()-92,[1]ワークシート!$C$2:$CI$1002,20,0)),"")</f>
        <v/>
      </c>
      <c r="K145" s="223"/>
      <c r="L145" s="224"/>
      <c r="M145" s="231" t="str">
        <f>+IFERROR(IF(VLOOKUP(#REF!&amp;"-"&amp;ROW()-92,[1]ワークシート!$C$2:$CI$1002,61,0)="","",VLOOKUP(#REF!&amp;"-"&amp;ROW()-92,[1]ワークシート!$C$2:$CI$1002,61,0)),"")</f>
        <v/>
      </c>
      <c r="N145" s="232"/>
      <c r="O145" s="233"/>
      <c r="P145" s="234" t="str">
        <f>+IFERROR(VLOOKUP(#REF!&amp;"-"&amp;ROW()-92,[1]ワークシート!$C$2:$CI$1002,26,0),"")</f>
        <v/>
      </c>
      <c r="Q145" s="219"/>
      <c r="R145" s="218" t="str">
        <f>+IFERROR(VLOOKUP(#REF!&amp;"-"&amp;ROW()-92,[1]ワークシート!$C$2:$CI$1002,27,0),"")</f>
        <v/>
      </c>
      <c r="S145" s="219"/>
      <c r="T145" s="218" t="str">
        <f>IFERROR(IF(VLOOKUP(#REF!&amp;"-"&amp;ROW()-92,[1]ワークシート!$C$2:$CI$1002,31,0)="",IF(X145="","",IF(X145=0,"使用貸借権","賃借権")),"賃借権"),"")</f>
        <v/>
      </c>
      <c r="U145" s="219"/>
      <c r="V145" s="218" t="str">
        <f>+IFERROR(IF(VLOOKUP(#REF!&amp;"-"&amp;ROW()-92,[1]ワークシート!$C$2:$CI$1002,13,0)="","",VLOOKUP(#REF!&amp;"-"&amp;ROW()-92,[1]ワークシート!$C$2:$CI$1002,13,0)),"")</f>
        <v/>
      </c>
      <c r="W145" s="219"/>
      <c r="X14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5" s="221"/>
      <c r="Z145" s="43"/>
      <c r="AA145" s="43"/>
      <c r="AB145" s="222" t="str">
        <f>IF(T145="使用貸借権","-",+IFERROR(VLOOKUP(#REF!&amp;"-"&amp;ROW()-92,[1]ワークシート!$C$2:$CI$1002,34,0)&amp;"",""))</f>
        <v/>
      </c>
      <c r="AC145" s="223"/>
      <c r="AD145" s="224"/>
      <c r="AE145" s="225" t="str">
        <f>IF(T145="","",IF(VLOOKUP(#REF!&amp;"-"&amp;ROW()-92,[1]ワークシート!$C$2:$CI$1002,31,0)="",IF(T145="使用貸借権","-","口座振込　１２月"),"物納"))</f>
        <v/>
      </c>
      <c r="AF145" s="226"/>
      <c r="AG145" s="227" t="str">
        <f>IFERROR(IF(VLOOKUP(#REF!&amp;"-"&amp;ROW()-92,[1]ワークシート!$C$2:$CI$1002,37,0)="","",VLOOKUP(#REF!&amp;"-"&amp;ROW()-92,[1]ワークシート!$C$2:$CI$1002,37,0)),"")</f>
        <v/>
      </c>
      <c r="AH145" s="227"/>
      <c r="AI145" s="227"/>
      <c r="AJ145" s="227"/>
      <c r="AK145" s="228"/>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row>
    <row r="146" spans="1:320" ht="35.1" hidden="1" customHeight="1" x14ac:dyDescent="0.15">
      <c r="A146" s="222" t="str">
        <f>+IFERROR(IF(VLOOKUP(#REF!&amp;"-"&amp;ROW()-92,[1]ワークシート!$C$2:$CI$1002,9,0)="","",VLOOKUP(#REF!&amp;"-"&amp;ROW()-92,[1]ワークシート!$C$2:$CI$1002,9,0)),"")</f>
        <v/>
      </c>
      <c r="B146" s="224"/>
      <c r="C146" s="223" t="str">
        <f>+IFERROR(IF(VLOOKUP(#REF!&amp;"-"&amp;ROW()-92,[1]ワークシート!$C$2:$CI$1002,10,0) = "","",VLOOKUP(#REF!&amp;"-"&amp;ROW()-92,[1]ワークシート!$C$2:$CI$1002,10,0)),"")</f>
        <v/>
      </c>
      <c r="D146" s="224"/>
      <c r="E146" s="222" t="str">
        <f>+IFERROR(IF(VLOOKUP(#REF!&amp;"-"&amp;ROW()-92,[1]ワークシート!$C$2:$CI$1002,11,0)="","",VLOOKUP(#REF!&amp;"-"&amp;ROW()-92,[1]ワークシート!$C$2:$CI$1002,11,0)),"")</f>
        <v/>
      </c>
      <c r="F146" s="224"/>
      <c r="G146" s="11" t="str">
        <f>+IFERROR(IF(VLOOKUP(#REF!&amp;"-"&amp;ROW()-92,[1]ワークシート!$C$2:$CI$1002,12,0)="","",VLOOKUP(#REF!&amp;"-"&amp;ROW()-92,[1]ワークシート!$C$2:$CI$1002,12,0)),"")</f>
        <v/>
      </c>
      <c r="H14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6" s="230"/>
      <c r="J146" s="222" t="str">
        <f>+IFERROR(IF(VLOOKUP(#REF!&amp;"-"&amp;ROW()-92,[1]ワークシート!$C$2:$CI$1002,20,0)="","",VLOOKUP(#REF!&amp;"-"&amp;ROW()-92,[1]ワークシート!$C$2:$CI$1002,20,0)),"")</f>
        <v/>
      </c>
      <c r="K146" s="223"/>
      <c r="L146" s="224"/>
      <c r="M146" s="231" t="str">
        <f>+IFERROR(IF(VLOOKUP(#REF!&amp;"-"&amp;ROW()-92,[1]ワークシート!$C$2:$CI$1002,61,0)="","",VLOOKUP(#REF!&amp;"-"&amp;ROW()-92,[1]ワークシート!$C$2:$CI$1002,61,0)),"")</f>
        <v/>
      </c>
      <c r="N146" s="232"/>
      <c r="O146" s="233"/>
      <c r="P146" s="234" t="str">
        <f>+IFERROR(VLOOKUP(#REF!&amp;"-"&amp;ROW()-92,[1]ワークシート!$C$2:$CI$1002,26,0),"")</f>
        <v/>
      </c>
      <c r="Q146" s="219"/>
      <c r="R146" s="218" t="str">
        <f>+IFERROR(VLOOKUP(#REF!&amp;"-"&amp;ROW()-92,[1]ワークシート!$C$2:$CI$1002,27,0),"")</f>
        <v/>
      </c>
      <c r="S146" s="219"/>
      <c r="T146" s="218" t="str">
        <f>IFERROR(IF(VLOOKUP(#REF!&amp;"-"&amp;ROW()-92,[1]ワークシート!$C$2:$CI$1002,31,0)="",IF(X146="","",IF(X146=0,"使用貸借権","賃借権")),"賃借権"),"")</f>
        <v/>
      </c>
      <c r="U146" s="219"/>
      <c r="V146" s="218" t="str">
        <f>+IFERROR(IF(VLOOKUP(#REF!&amp;"-"&amp;ROW()-92,[1]ワークシート!$C$2:$CI$1002,13,0)="","",VLOOKUP(#REF!&amp;"-"&amp;ROW()-92,[1]ワークシート!$C$2:$CI$1002,13,0)),"")</f>
        <v/>
      </c>
      <c r="W146" s="219"/>
      <c r="X14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6" s="221"/>
      <c r="Z146" s="43"/>
      <c r="AA146" s="43"/>
      <c r="AB146" s="222" t="str">
        <f>IF(T146="使用貸借権","-",+IFERROR(VLOOKUP(#REF!&amp;"-"&amp;ROW()-92,[1]ワークシート!$C$2:$CI$1002,34,0)&amp;"",""))</f>
        <v/>
      </c>
      <c r="AC146" s="223"/>
      <c r="AD146" s="224"/>
      <c r="AE146" s="225" t="str">
        <f>IF(T146="","",IF(VLOOKUP(#REF!&amp;"-"&amp;ROW()-92,[1]ワークシート!$C$2:$CI$1002,31,0)="",IF(T146="使用貸借権","-","口座振込　１２月"),"物納"))</f>
        <v/>
      </c>
      <c r="AF146" s="226"/>
      <c r="AG146" s="227" t="str">
        <f>IFERROR(IF(VLOOKUP(#REF!&amp;"-"&amp;ROW()-92,[1]ワークシート!$C$2:$CI$1002,37,0)="","",VLOOKUP(#REF!&amp;"-"&amp;ROW()-92,[1]ワークシート!$C$2:$CI$1002,37,0)),"")</f>
        <v/>
      </c>
      <c r="AH146" s="227"/>
      <c r="AI146" s="227"/>
      <c r="AJ146" s="227"/>
      <c r="AK146" s="228"/>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row>
    <row r="147" spans="1:320" ht="35.1" hidden="1" customHeight="1" x14ac:dyDescent="0.15">
      <c r="A147" s="222" t="str">
        <f>+IFERROR(IF(VLOOKUP(#REF!&amp;"-"&amp;ROW()-92,[1]ワークシート!$C$2:$CI$1002,9,0)="","",VLOOKUP(#REF!&amp;"-"&amp;ROW()-92,[1]ワークシート!$C$2:$CI$1002,9,0)),"")</f>
        <v/>
      </c>
      <c r="B147" s="224"/>
      <c r="C147" s="223" t="str">
        <f>+IFERROR(IF(VLOOKUP(#REF!&amp;"-"&amp;ROW()-92,[1]ワークシート!$C$2:$CI$1002,10,0) = "","",VLOOKUP(#REF!&amp;"-"&amp;ROW()-92,[1]ワークシート!$C$2:$CI$1002,10,0)),"")</f>
        <v/>
      </c>
      <c r="D147" s="224"/>
      <c r="E147" s="222" t="str">
        <f>+IFERROR(IF(VLOOKUP(#REF!&amp;"-"&amp;ROW()-92,[1]ワークシート!$C$2:$CI$1002,11,0)="","",VLOOKUP(#REF!&amp;"-"&amp;ROW()-92,[1]ワークシート!$C$2:$CI$1002,11,0)),"")</f>
        <v/>
      </c>
      <c r="F147" s="224"/>
      <c r="G147" s="11" t="str">
        <f>+IFERROR(IF(VLOOKUP(#REF!&amp;"-"&amp;ROW()-92,[1]ワークシート!$C$2:$CI$1002,12,0)="","",VLOOKUP(#REF!&amp;"-"&amp;ROW()-92,[1]ワークシート!$C$2:$CI$1002,12,0)),"")</f>
        <v/>
      </c>
      <c r="H14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7" s="230"/>
      <c r="J147" s="222" t="str">
        <f>+IFERROR(IF(VLOOKUP(#REF!&amp;"-"&amp;ROW()-92,[1]ワークシート!$C$2:$CI$1002,20,0)="","",VLOOKUP(#REF!&amp;"-"&amp;ROW()-92,[1]ワークシート!$C$2:$CI$1002,20,0)),"")</f>
        <v/>
      </c>
      <c r="K147" s="223"/>
      <c r="L147" s="224"/>
      <c r="M147" s="231" t="str">
        <f>+IFERROR(IF(VLOOKUP(#REF!&amp;"-"&amp;ROW()-92,[1]ワークシート!$C$2:$CI$1002,61,0)="","",VLOOKUP(#REF!&amp;"-"&amp;ROW()-92,[1]ワークシート!$C$2:$CI$1002,61,0)),"")</f>
        <v/>
      </c>
      <c r="N147" s="232"/>
      <c r="O147" s="233"/>
      <c r="P147" s="234" t="str">
        <f>+IFERROR(VLOOKUP(#REF!&amp;"-"&amp;ROW()-92,[1]ワークシート!$C$2:$CI$1002,26,0),"")</f>
        <v/>
      </c>
      <c r="Q147" s="219"/>
      <c r="R147" s="218" t="str">
        <f>+IFERROR(VLOOKUP(#REF!&amp;"-"&amp;ROW()-92,[1]ワークシート!$C$2:$CI$1002,27,0),"")</f>
        <v/>
      </c>
      <c r="S147" s="219"/>
      <c r="T147" s="218" t="str">
        <f>IFERROR(IF(VLOOKUP(#REF!&amp;"-"&amp;ROW()-92,[1]ワークシート!$C$2:$CI$1002,31,0)="",IF(X147="","",IF(X147=0,"使用貸借権","賃借権")),"賃借権"),"")</f>
        <v/>
      </c>
      <c r="U147" s="219"/>
      <c r="V147" s="218" t="str">
        <f>+IFERROR(IF(VLOOKUP(#REF!&amp;"-"&amp;ROW()-92,[1]ワークシート!$C$2:$CI$1002,13,0)="","",VLOOKUP(#REF!&amp;"-"&amp;ROW()-92,[1]ワークシート!$C$2:$CI$1002,13,0)),"")</f>
        <v/>
      </c>
      <c r="W147" s="219"/>
      <c r="X14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7" s="221"/>
      <c r="Z147" s="43"/>
      <c r="AA147" s="43"/>
      <c r="AB147" s="222" t="str">
        <f>IF(T147="使用貸借権","-",+IFERROR(VLOOKUP(#REF!&amp;"-"&amp;ROW()-92,[1]ワークシート!$C$2:$CI$1002,34,0)&amp;"",""))</f>
        <v/>
      </c>
      <c r="AC147" s="223"/>
      <c r="AD147" s="224"/>
      <c r="AE147" s="225" t="str">
        <f>IF(T147="","",IF(VLOOKUP(#REF!&amp;"-"&amp;ROW()-92,[1]ワークシート!$C$2:$CI$1002,31,0)="",IF(T147="使用貸借権","-","口座振込　１２月"),"物納"))</f>
        <v/>
      </c>
      <c r="AF147" s="226"/>
      <c r="AG147" s="227" t="str">
        <f>IFERROR(IF(VLOOKUP(#REF!&amp;"-"&amp;ROW()-92,[1]ワークシート!$C$2:$CI$1002,37,0)="","",VLOOKUP(#REF!&amp;"-"&amp;ROW()-92,[1]ワークシート!$C$2:$CI$1002,37,0)),"")</f>
        <v/>
      </c>
      <c r="AH147" s="227"/>
      <c r="AI147" s="227"/>
      <c r="AJ147" s="227"/>
      <c r="AK147" s="228"/>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row>
    <row r="148" spans="1:320" ht="35.1" hidden="1" customHeight="1" x14ac:dyDescent="0.15">
      <c r="A148" s="222" t="str">
        <f>+IFERROR(IF(VLOOKUP(#REF!&amp;"-"&amp;ROW()-92,[1]ワークシート!$C$2:$CI$1002,9,0)="","",VLOOKUP(#REF!&amp;"-"&amp;ROW()-92,[1]ワークシート!$C$2:$CI$1002,9,0)),"")</f>
        <v/>
      </c>
      <c r="B148" s="224"/>
      <c r="C148" s="223" t="str">
        <f>+IFERROR(IF(VLOOKUP(#REF!&amp;"-"&amp;ROW()-92,[1]ワークシート!$C$2:$CI$1002,10,0) = "","",VLOOKUP(#REF!&amp;"-"&amp;ROW()-92,[1]ワークシート!$C$2:$CI$1002,10,0)),"")</f>
        <v/>
      </c>
      <c r="D148" s="224"/>
      <c r="E148" s="222" t="str">
        <f>+IFERROR(IF(VLOOKUP(#REF!&amp;"-"&amp;ROW()-92,[1]ワークシート!$C$2:$CI$1002,11,0)="","",VLOOKUP(#REF!&amp;"-"&amp;ROW()-92,[1]ワークシート!$C$2:$CI$1002,11,0)),"")</f>
        <v/>
      </c>
      <c r="F148" s="224"/>
      <c r="G148" s="11" t="str">
        <f>+IFERROR(IF(VLOOKUP(#REF!&amp;"-"&amp;ROW()-92,[1]ワークシート!$C$2:$CI$1002,12,0)="","",VLOOKUP(#REF!&amp;"-"&amp;ROW()-92,[1]ワークシート!$C$2:$CI$1002,12,0)),"")</f>
        <v/>
      </c>
      <c r="H14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8" s="230"/>
      <c r="J148" s="222" t="str">
        <f>+IFERROR(IF(VLOOKUP(#REF!&amp;"-"&amp;ROW()-92,[1]ワークシート!$C$2:$CI$1002,20,0)="","",VLOOKUP(#REF!&amp;"-"&amp;ROW()-92,[1]ワークシート!$C$2:$CI$1002,20,0)),"")</f>
        <v/>
      </c>
      <c r="K148" s="223"/>
      <c r="L148" s="224"/>
      <c r="M148" s="231" t="str">
        <f>+IFERROR(IF(VLOOKUP(#REF!&amp;"-"&amp;ROW()-92,[1]ワークシート!$C$2:$CI$1002,61,0)="","",VLOOKUP(#REF!&amp;"-"&amp;ROW()-92,[1]ワークシート!$C$2:$CI$1002,61,0)),"")</f>
        <v/>
      </c>
      <c r="N148" s="232"/>
      <c r="O148" s="233"/>
      <c r="P148" s="234" t="str">
        <f>+IFERROR(VLOOKUP(#REF!&amp;"-"&amp;ROW()-92,[1]ワークシート!$C$2:$CI$1002,26,0),"")</f>
        <v/>
      </c>
      <c r="Q148" s="219"/>
      <c r="R148" s="218" t="str">
        <f>+IFERROR(VLOOKUP(#REF!&amp;"-"&amp;ROW()-92,[1]ワークシート!$C$2:$CI$1002,27,0),"")</f>
        <v/>
      </c>
      <c r="S148" s="219"/>
      <c r="T148" s="218" t="str">
        <f>IFERROR(IF(VLOOKUP(#REF!&amp;"-"&amp;ROW()-92,[1]ワークシート!$C$2:$CI$1002,31,0)="",IF(X148="","",IF(X148=0,"使用貸借権","賃借権")),"賃借権"),"")</f>
        <v/>
      </c>
      <c r="U148" s="219"/>
      <c r="V148" s="218" t="str">
        <f>+IFERROR(IF(VLOOKUP(#REF!&amp;"-"&amp;ROW()-92,[1]ワークシート!$C$2:$CI$1002,13,0)="","",VLOOKUP(#REF!&amp;"-"&amp;ROW()-92,[1]ワークシート!$C$2:$CI$1002,13,0)),"")</f>
        <v/>
      </c>
      <c r="W148" s="219"/>
      <c r="X14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8" s="221"/>
      <c r="Z148" s="43"/>
      <c r="AA148" s="43"/>
      <c r="AB148" s="222" t="str">
        <f>IF(T148="使用貸借権","-",+IFERROR(VLOOKUP(#REF!&amp;"-"&amp;ROW()-92,[1]ワークシート!$C$2:$CI$1002,34,0)&amp;"",""))</f>
        <v/>
      </c>
      <c r="AC148" s="223"/>
      <c r="AD148" s="224"/>
      <c r="AE148" s="225" t="str">
        <f>IF(T148="","",IF(VLOOKUP(#REF!&amp;"-"&amp;ROW()-92,[1]ワークシート!$C$2:$CI$1002,31,0)="",IF(T148="使用貸借権","-","口座振込　１２月"),"物納"))</f>
        <v/>
      </c>
      <c r="AF148" s="226"/>
      <c r="AG148" s="227" t="str">
        <f>IFERROR(IF(VLOOKUP(#REF!&amp;"-"&amp;ROW()-92,[1]ワークシート!$C$2:$CI$1002,37,0)="","",VLOOKUP(#REF!&amp;"-"&amp;ROW()-92,[1]ワークシート!$C$2:$CI$1002,37,0)),"")</f>
        <v/>
      </c>
      <c r="AH148" s="227"/>
      <c r="AI148" s="227"/>
      <c r="AJ148" s="227"/>
      <c r="AK148" s="228"/>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row>
    <row r="149" spans="1:320" ht="35.1" hidden="1" customHeight="1" x14ac:dyDescent="0.15">
      <c r="A149" s="222" t="str">
        <f>+IFERROR(IF(VLOOKUP(#REF!&amp;"-"&amp;ROW()-92,[1]ワークシート!$C$2:$CI$1002,9,0)="","",VLOOKUP(#REF!&amp;"-"&amp;ROW()-92,[1]ワークシート!$C$2:$CI$1002,9,0)),"")</f>
        <v/>
      </c>
      <c r="B149" s="224"/>
      <c r="C149" s="223" t="str">
        <f>+IFERROR(IF(VLOOKUP(#REF!&amp;"-"&amp;ROW()-92,[1]ワークシート!$C$2:$CI$1002,10,0) = "","",VLOOKUP(#REF!&amp;"-"&amp;ROW()-92,[1]ワークシート!$C$2:$CI$1002,10,0)),"")</f>
        <v/>
      </c>
      <c r="D149" s="224"/>
      <c r="E149" s="222" t="str">
        <f>+IFERROR(IF(VLOOKUP(#REF!&amp;"-"&amp;ROW()-92,[1]ワークシート!$C$2:$CI$1002,11,0)="","",VLOOKUP(#REF!&amp;"-"&amp;ROW()-92,[1]ワークシート!$C$2:$CI$1002,11,0)),"")</f>
        <v/>
      </c>
      <c r="F149" s="224"/>
      <c r="G149" s="11" t="str">
        <f>+IFERROR(IF(VLOOKUP(#REF!&amp;"-"&amp;ROW()-92,[1]ワークシート!$C$2:$CI$1002,12,0)="","",VLOOKUP(#REF!&amp;"-"&amp;ROW()-92,[1]ワークシート!$C$2:$CI$1002,12,0)),"")</f>
        <v/>
      </c>
      <c r="H14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9" s="230"/>
      <c r="J149" s="222" t="str">
        <f>+IFERROR(IF(VLOOKUP(#REF!&amp;"-"&amp;ROW()-92,[1]ワークシート!$C$2:$CI$1002,20,0)="","",VLOOKUP(#REF!&amp;"-"&amp;ROW()-92,[1]ワークシート!$C$2:$CI$1002,20,0)),"")</f>
        <v/>
      </c>
      <c r="K149" s="223"/>
      <c r="L149" s="224"/>
      <c r="M149" s="231" t="str">
        <f>+IFERROR(IF(VLOOKUP(#REF!&amp;"-"&amp;ROW()-92,[1]ワークシート!$C$2:$CI$1002,61,0)="","",VLOOKUP(#REF!&amp;"-"&amp;ROW()-92,[1]ワークシート!$C$2:$CI$1002,61,0)),"")</f>
        <v/>
      </c>
      <c r="N149" s="232"/>
      <c r="O149" s="233"/>
      <c r="P149" s="234" t="str">
        <f>+IFERROR(VLOOKUP(#REF!&amp;"-"&amp;ROW()-92,[1]ワークシート!$C$2:$CI$1002,26,0),"")</f>
        <v/>
      </c>
      <c r="Q149" s="219"/>
      <c r="R149" s="218" t="str">
        <f>+IFERROR(VLOOKUP(#REF!&amp;"-"&amp;ROW()-92,[1]ワークシート!$C$2:$CI$1002,27,0),"")</f>
        <v/>
      </c>
      <c r="S149" s="219"/>
      <c r="T149" s="218" t="str">
        <f>IFERROR(IF(VLOOKUP(#REF!&amp;"-"&amp;ROW()-92,[1]ワークシート!$C$2:$CI$1002,31,0)="",IF(X149="","",IF(X149=0,"使用貸借権","賃借権")),"賃借権"),"")</f>
        <v/>
      </c>
      <c r="U149" s="219"/>
      <c r="V149" s="218" t="str">
        <f>+IFERROR(IF(VLOOKUP(#REF!&amp;"-"&amp;ROW()-92,[1]ワークシート!$C$2:$CI$1002,13,0)="","",VLOOKUP(#REF!&amp;"-"&amp;ROW()-92,[1]ワークシート!$C$2:$CI$1002,13,0)),"")</f>
        <v/>
      </c>
      <c r="W149" s="219"/>
      <c r="X14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9" s="221"/>
      <c r="Z149" s="43"/>
      <c r="AA149" s="43"/>
      <c r="AB149" s="222" t="str">
        <f>IF(T149="使用貸借権","-",+IFERROR(VLOOKUP(#REF!&amp;"-"&amp;ROW()-92,[1]ワークシート!$C$2:$CI$1002,34,0)&amp;"",""))</f>
        <v/>
      </c>
      <c r="AC149" s="223"/>
      <c r="AD149" s="224"/>
      <c r="AE149" s="225" t="str">
        <f>IF(T149="","",IF(VLOOKUP(#REF!&amp;"-"&amp;ROW()-92,[1]ワークシート!$C$2:$CI$1002,31,0)="",IF(T149="使用貸借権","-","口座振込　１２月"),"物納"))</f>
        <v/>
      </c>
      <c r="AF149" s="226"/>
      <c r="AG149" s="227" t="str">
        <f>IFERROR(IF(VLOOKUP(#REF!&amp;"-"&amp;ROW()-92,[1]ワークシート!$C$2:$CI$1002,37,0)="","",VLOOKUP(#REF!&amp;"-"&amp;ROW()-92,[1]ワークシート!$C$2:$CI$1002,37,0)),"")</f>
        <v/>
      </c>
      <c r="AH149" s="227"/>
      <c r="AI149" s="227"/>
      <c r="AJ149" s="227"/>
      <c r="AK149" s="228"/>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row>
    <row r="150" spans="1:320" ht="35.1" hidden="1" customHeight="1" x14ac:dyDescent="0.15">
      <c r="A150" s="222" t="str">
        <f>+IFERROR(IF(VLOOKUP(#REF!&amp;"-"&amp;ROW()-92,[1]ワークシート!$C$2:$CI$1002,9,0)="","",VLOOKUP(#REF!&amp;"-"&amp;ROW()-92,[1]ワークシート!$C$2:$CI$1002,9,0)),"")</f>
        <v/>
      </c>
      <c r="B150" s="224"/>
      <c r="C150" s="223" t="str">
        <f>+IFERROR(IF(VLOOKUP(#REF!&amp;"-"&amp;ROW()-92,[1]ワークシート!$C$2:$CI$1002,10,0) = "","",VLOOKUP(#REF!&amp;"-"&amp;ROW()-92,[1]ワークシート!$C$2:$CI$1002,10,0)),"")</f>
        <v/>
      </c>
      <c r="D150" s="224"/>
      <c r="E150" s="222" t="str">
        <f>+IFERROR(IF(VLOOKUP(#REF!&amp;"-"&amp;ROW()-92,[1]ワークシート!$C$2:$CI$1002,11,0)="","",VLOOKUP(#REF!&amp;"-"&amp;ROW()-92,[1]ワークシート!$C$2:$CI$1002,11,0)),"")</f>
        <v/>
      </c>
      <c r="F150" s="224"/>
      <c r="G150" s="11" t="str">
        <f>+IFERROR(IF(VLOOKUP(#REF!&amp;"-"&amp;ROW()-92,[1]ワークシート!$C$2:$CI$1002,12,0)="","",VLOOKUP(#REF!&amp;"-"&amp;ROW()-92,[1]ワークシート!$C$2:$CI$1002,12,0)),"")</f>
        <v/>
      </c>
      <c r="H15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0" s="230"/>
      <c r="J150" s="222" t="str">
        <f>+IFERROR(IF(VLOOKUP(#REF!&amp;"-"&amp;ROW()-92,[1]ワークシート!$C$2:$CI$1002,20,0)="","",VLOOKUP(#REF!&amp;"-"&amp;ROW()-92,[1]ワークシート!$C$2:$CI$1002,20,0)),"")</f>
        <v/>
      </c>
      <c r="K150" s="223"/>
      <c r="L150" s="224"/>
      <c r="M150" s="231" t="str">
        <f>+IFERROR(IF(VLOOKUP(#REF!&amp;"-"&amp;ROW()-92,[1]ワークシート!$C$2:$CI$1002,61,0)="","",VLOOKUP(#REF!&amp;"-"&amp;ROW()-92,[1]ワークシート!$C$2:$CI$1002,61,0)),"")</f>
        <v/>
      </c>
      <c r="N150" s="232"/>
      <c r="O150" s="233"/>
      <c r="P150" s="234" t="str">
        <f>+IFERROR(VLOOKUP(#REF!&amp;"-"&amp;ROW()-92,[1]ワークシート!$C$2:$CI$1002,26,0),"")</f>
        <v/>
      </c>
      <c r="Q150" s="219"/>
      <c r="R150" s="218" t="str">
        <f>+IFERROR(VLOOKUP(#REF!&amp;"-"&amp;ROW()-92,[1]ワークシート!$C$2:$CI$1002,27,0),"")</f>
        <v/>
      </c>
      <c r="S150" s="219"/>
      <c r="T150" s="218" t="str">
        <f>IFERROR(IF(VLOOKUP(#REF!&amp;"-"&amp;ROW()-92,[1]ワークシート!$C$2:$CI$1002,31,0)="",IF(X150="","",IF(X150=0,"使用貸借権","賃借権")),"賃借権"),"")</f>
        <v/>
      </c>
      <c r="U150" s="219"/>
      <c r="V150" s="218" t="str">
        <f>+IFERROR(IF(VLOOKUP(#REF!&amp;"-"&amp;ROW()-92,[1]ワークシート!$C$2:$CI$1002,13,0)="","",VLOOKUP(#REF!&amp;"-"&amp;ROW()-92,[1]ワークシート!$C$2:$CI$1002,13,0)),"")</f>
        <v/>
      </c>
      <c r="W150" s="219"/>
      <c r="X15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0" s="221"/>
      <c r="Z150" s="43"/>
      <c r="AA150" s="43"/>
      <c r="AB150" s="222" t="str">
        <f>IF(T150="使用貸借権","-",+IFERROR(VLOOKUP(#REF!&amp;"-"&amp;ROW()-92,[1]ワークシート!$C$2:$CI$1002,34,0)&amp;"",""))</f>
        <v/>
      </c>
      <c r="AC150" s="223"/>
      <c r="AD150" s="224"/>
      <c r="AE150" s="225" t="str">
        <f>IF(T150="","",IF(VLOOKUP(#REF!&amp;"-"&amp;ROW()-92,[1]ワークシート!$C$2:$CI$1002,31,0)="",IF(T150="使用貸借権","-","口座振込　１２月"),"物納"))</f>
        <v/>
      </c>
      <c r="AF150" s="226"/>
      <c r="AG150" s="227" t="str">
        <f>IFERROR(IF(VLOOKUP(#REF!&amp;"-"&amp;ROW()-92,[1]ワークシート!$C$2:$CI$1002,37,0)="","",VLOOKUP(#REF!&amp;"-"&amp;ROW()-92,[1]ワークシート!$C$2:$CI$1002,37,0)),"")</f>
        <v/>
      </c>
      <c r="AH150" s="227"/>
      <c r="AI150" s="227"/>
      <c r="AJ150" s="227"/>
      <c r="AK150" s="228"/>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row>
    <row r="151" spans="1:320" ht="35.1" hidden="1" customHeight="1" x14ac:dyDescent="0.15">
      <c r="A151" s="222" t="str">
        <f>+IFERROR(IF(VLOOKUP(#REF!&amp;"-"&amp;ROW()-92,[1]ワークシート!$C$2:$CI$1002,9,0)="","",VLOOKUP(#REF!&amp;"-"&amp;ROW()-92,[1]ワークシート!$C$2:$CI$1002,9,0)),"")</f>
        <v/>
      </c>
      <c r="B151" s="224"/>
      <c r="C151" s="223" t="str">
        <f>+IFERROR(IF(VLOOKUP(#REF!&amp;"-"&amp;ROW()-92,[1]ワークシート!$C$2:$CI$1002,10,0) = "","",VLOOKUP(#REF!&amp;"-"&amp;ROW()-92,[1]ワークシート!$C$2:$CI$1002,10,0)),"")</f>
        <v/>
      </c>
      <c r="D151" s="224"/>
      <c r="E151" s="222" t="str">
        <f>+IFERROR(IF(VLOOKUP(#REF!&amp;"-"&amp;ROW()-92,[1]ワークシート!$C$2:$CI$1002,11,0)="","",VLOOKUP(#REF!&amp;"-"&amp;ROW()-92,[1]ワークシート!$C$2:$CI$1002,11,0)),"")</f>
        <v/>
      </c>
      <c r="F151" s="224"/>
      <c r="G151" s="11" t="str">
        <f>+IFERROR(IF(VLOOKUP(#REF!&amp;"-"&amp;ROW()-92,[1]ワークシート!$C$2:$CI$1002,12,0)="","",VLOOKUP(#REF!&amp;"-"&amp;ROW()-92,[1]ワークシート!$C$2:$CI$1002,12,0)),"")</f>
        <v/>
      </c>
      <c r="H15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1" s="230"/>
      <c r="J151" s="222" t="str">
        <f>+IFERROR(IF(VLOOKUP(#REF!&amp;"-"&amp;ROW()-92,[1]ワークシート!$C$2:$CI$1002,20,0)="","",VLOOKUP(#REF!&amp;"-"&amp;ROW()-92,[1]ワークシート!$C$2:$CI$1002,20,0)),"")</f>
        <v/>
      </c>
      <c r="K151" s="223"/>
      <c r="L151" s="224"/>
      <c r="M151" s="231" t="str">
        <f>+IFERROR(IF(VLOOKUP(#REF!&amp;"-"&amp;ROW()-92,[1]ワークシート!$C$2:$CI$1002,61,0)="","",VLOOKUP(#REF!&amp;"-"&amp;ROW()-92,[1]ワークシート!$C$2:$CI$1002,61,0)),"")</f>
        <v/>
      </c>
      <c r="N151" s="232"/>
      <c r="O151" s="233"/>
      <c r="P151" s="234" t="str">
        <f>+IFERROR(VLOOKUP(#REF!&amp;"-"&amp;ROW()-92,[1]ワークシート!$C$2:$CI$1002,26,0),"")</f>
        <v/>
      </c>
      <c r="Q151" s="219"/>
      <c r="R151" s="218" t="str">
        <f>+IFERROR(VLOOKUP(#REF!&amp;"-"&amp;ROW()-92,[1]ワークシート!$C$2:$CI$1002,27,0),"")</f>
        <v/>
      </c>
      <c r="S151" s="219"/>
      <c r="T151" s="218" t="str">
        <f>IFERROR(IF(VLOOKUP(#REF!&amp;"-"&amp;ROW()-92,[1]ワークシート!$C$2:$CI$1002,31,0)="",IF(X151="","",IF(X151=0,"使用貸借権","賃借権")),"賃借権"),"")</f>
        <v/>
      </c>
      <c r="U151" s="219"/>
      <c r="V151" s="218" t="str">
        <f>+IFERROR(IF(VLOOKUP(#REF!&amp;"-"&amp;ROW()-92,[1]ワークシート!$C$2:$CI$1002,13,0)="","",VLOOKUP(#REF!&amp;"-"&amp;ROW()-92,[1]ワークシート!$C$2:$CI$1002,13,0)),"")</f>
        <v/>
      </c>
      <c r="W151" s="219"/>
      <c r="X15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1" s="221"/>
      <c r="Z151" s="43"/>
      <c r="AA151" s="43"/>
      <c r="AB151" s="222" t="str">
        <f>IF(T151="使用貸借権","-",+IFERROR(VLOOKUP(#REF!&amp;"-"&amp;ROW()-92,[1]ワークシート!$C$2:$CI$1002,34,0)&amp;"",""))</f>
        <v/>
      </c>
      <c r="AC151" s="223"/>
      <c r="AD151" s="224"/>
      <c r="AE151" s="225" t="str">
        <f>IF(T151="","",IF(VLOOKUP(#REF!&amp;"-"&amp;ROW()-92,[1]ワークシート!$C$2:$CI$1002,31,0)="",IF(T151="使用貸借権","-","口座振込　１２月"),"物納"))</f>
        <v/>
      </c>
      <c r="AF151" s="226"/>
      <c r="AG151" s="227" t="str">
        <f>IFERROR(IF(VLOOKUP(#REF!&amp;"-"&amp;ROW()-92,[1]ワークシート!$C$2:$CI$1002,37,0)="","",VLOOKUP(#REF!&amp;"-"&amp;ROW()-92,[1]ワークシート!$C$2:$CI$1002,37,0)),"")</f>
        <v/>
      </c>
      <c r="AH151" s="227"/>
      <c r="AI151" s="227"/>
      <c r="AJ151" s="227"/>
      <c r="AK151" s="228"/>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row>
    <row r="152" spans="1:320" ht="35.1" hidden="1" customHeight="1" x14ac:dyDescent="0.15">
      <c r="A152" s="222" t="str">
        <f>+IFERROR(IF(VLOOKUP(#REF!&amp;"-"&amp;ROW()-92,[1]ワークシート!$C$2:$CI$1002,9,0)="","",VLOOKUP(#REF!&amp;"-"&amp;ROW()-92,[1]ワークシート!$C$2:$CI$1002,9,0)),"")</f>
        <v/>
      </c>
      <c r="B152" s="224"/>
      <c r="C152" s="223" t="str">
        <f>+IFERROR(IF(VLOOKUP(#REF!&amp;"-"&amp;ROW()-92,[1]ワークシート!$C$2:$CI$1002,10,0) = "","",VLOOKUP(#REF!&amp;"-"&amp;ROW()-92,[1]ワークシート!$C$2:$CI$1002,10,0)),"")</f>
        <v/>
      </c>
      <c r="D152" s="224"/>
      <c r="E152" s="222" t="str">
        <f>+IFERROR(IF(VLOOKUP(#REF!&amp;"-"&amp;ROW()-92,[1]ワークシート!$C$2:$CI$1002,11,0)="","",VLOOKUP(#REF!&amp;"-"&amp;ROW()-92,[1]ワークシート!$C$2:$CI$1002,11,0)),"")</f>
        <v/>
      </c>
      <c r="F152" s="224"/>
      <c r="G152" s="11" t="str">
        <f>+IFERROR(IF(VLOOKUP(#REF!&amp;"-"&amp;ROW()-92,[1]ワークシート!$C$2:$CI$1002,12,0)="","",VLOOKUP(#REF!&amp;"-"&amp;ROW()-92,[1]ワークシート!$C$2:$CI$1002,12,0)),"")</f>
        <v/>
      </c>
      <c r="H15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2" s="230"/>
      <c r="J152" s="222" t="str">
        <f>+IFERROR(IF(VLOOKUP(#REF!&amp;"-"&amp;ROW()-92,[1]ワークシート!$C$2:$CI$1002,20,0)="","",VLOOKUP(#REF!&amp;"-"&amp;ROW()-92,[1]ワークシート!$C$2:$CI$1002,20,0)),"")</f>
        <v/>
      </c>
      <c r="K152" s="223"/>
      <c r="L152" s="224"/>
      <c r="M152" s="231" t="str">
        <f>+IFERROR(IF(VLOOKUP(#REF!&amp;"-"&amp;ROW()-92,[1]ワークシート!$C$2:$CI$1002,61,0)="","",VLOOKUP(#REF!&amp;"-"&amp;ROW()-92,[1]ワークシート!$C$2:$CI$1002,61,0)),"")</f>
        <v/>
      </c>
      <c r="N152" s="232"/>
      <c r="O152" s="233"/>
      <c r="P152" s="234" t="str">
        <f>+IFERROR(VLOOKUP(#REF!&amp;"-"&amp;ROW()-92,[1]ワークシート!$C$2:$CI$1002,26,0),"")</f>
        <v/>
      </c>
      <c r="Q152" s="219"/>
      <c r="R152" s="218" t="str">
        <f>+IFERROR(VLOOKUP(#REF!&amp;"-"&amp;ROW()-92,[1]ワークシート!$C$2:$CI$1002,27,0),"")</f>
        <v/>
      </c>
      <c r="S152" s="219"/>
      <c r="T152" s="218" t="str">
        <f>IFERROR(IF(VLOOKUP(#REF!&amp;"-"&amp;ROW()-92,[1]ワークシート!$C$2:$CI$1002,31,0)="",IF(X152="","",IF(X152=0,"使用貸借権","賃借権")),"賃借権"),"")</f>
        <v/>
      </c>
      <c r="U152" s="219"/>
      <c r="V152" s="218" t="str">
        <f>+IFERROR(IF(VLOOKUP(#REF!&amp;"-"&amp;ROW()-92,[1]ワークシート!$C$2:$CI$1002,13,0)="","",VLOOKUP(#REF!&amp;"-"&amp;ROW()-92,[1]ワークシート!$C$2:$CI$1002,13,0)),"")</f>
        <v/>
      </c>
      <c r="W152" s="219"/>
      <c r="X15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2" s="221"/>
      <c r="Z152" s="43"/>
      <c r="AA152" s="43"/>
      <c r="AB152" s="222" t="str">
        <f>IF(T152="使用貸借権","-",+IFERROR(VLOOKUP(#REF!&amp;"-"&amp;ROW()-92,[1]ワークシート!$C$2:$CI$1002,34,0)&amp;"",""))</f>
        <v/>
      </c>
      <c r="AC152" s="223"/>
      <c r="AD152" s="224"/>
      <c r="AE152" s="225" t="str">
        <f>IF(T152="","",IF(VLOOKUP(#REF!&amp;"-"&amp;ROW()-92,[1]ワークシート!$C$2:$CI$1002,31,0)="",IF(T152="使用貸借権","-","口座振込　１２月"),"物納"))</f>
        <v/>
      </c>
      <c r="AF152" s="226"/>
      <c r="AG152" s="227" t="str">
        <f>IFERROR(IF(VLOOKUP(#REF!&amp;"-"&amp;ROW()-92,[1]ワークシート!$C$2:$CI$1002,37,0)="","",VLOOKUP(#REF!&amp;"-"&amp;ROW()-92,[1]ワークシート!$C$2:$CI$1002,37,0)),"")</f>
        <v/>
      </c>
      <c r="AH152" s="227"/>
      <c r="AI152" s="227"/>
      <c r="AJ152" s="227"/>
      <c r="AK152" s="228"/>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row>
    <row r="153" spans="1:320" ht="35.1" hidden="1" customHeight="1" x14ac:dyDescent="0.15">
      <c r="A153" s="222" t="str">
        <f>+IFERROR(IF(VLOOKUP(#REF!&amp;"-"&amp;ROW()-92,[1]ワークシート!$C$2:$CI$1002,9,0)="","",VLOOKUP(#REF!&amp;"-"&amp;ROW()-92,[1]ワークシート!$C$2:$CI$1002,9,0)),"")</f>
        <v/>
      </c>
      <c r="B153" s="224"/>
      <c r="C153" s="223" t="str">
        <f>+IFERROR(IF(VLOOKUP(#REF!&amp;"-"&amp;ROW()-92,[1]ワークシート!$C$2:$CI$1002,10,0) = "","",VLOOKUP(#REF!&amp;"-"&amp;ROW()-92,[1]ワークシート!$C$2:$CI$1002,10,0)),"")</f>
        <v/>
      </c>
      <c r="D153" s="224"/>
      <c r="E153" s="222" t="str">
        <f>+IFERROR(IF(VLOOKUP(#REF!&amp;"-"&amp;ROW()-92,[1]ワークシート!$C$2:$CI$1002,11,0)="","",VLOOKUP(#REF!&amp;"-"&amp;ROW()-92,[1]ワークシート!$C$2:$CI$1002,11,0)),"")</f>
        <v/>
      </c>
      <c r="F153" s="224"/>
      <c r="G153" s="11" t="str">
        <f>+IFERROR(IF(VLOOKUP(#REF!&amp;"-"&amp;ROW()-92,[1]ワークシート!$C$2:$CI$1002,12,0)="","",VLOOKUP(#REF!&amp;"-"&amp;ROW()-92,[1]ワークシート!$C$2:$CI$1002,12,0)),"")</f>
        <v/>
      </c>
      <c r="H15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3" s="230"/>
      <c r="J153" s="222" t="str">
        <f>+IFERROR(IF(VLOOKUP(#REF!&amp;"-"&amp;ROW()-92,[1]ワークシート!$C$2:$CI$1002,20,0)="","",VLOOKUP(#REF!&amp;"-"&amp;ROW()-92,[1]ワークシート!$C$2:$CI$1002,20,0)),"")</f>
        <v/>
      </c>
      <c r="K153" s="223"/>
      <c r="L153" s="224"/>
      <c r="M153" s="231" t="str">
        <f>+IFERROR(IF(VLOOKUP(#REF!&amp;"-"&amp;ROW()-92,[1]ワークシート!$C$2:$CI$1002,61,0)="","",VLOOKUP(#REF!&amp;"-"&amp;ROW()-92,[1]ワークシート!$C$2:$CI$1002,61,0)),"")</f>
        <v/>
      </c>
      <c r="N153" s="232"/>
      <c r="O153" s="233"/>
      <c r="P153" s="234" t="str">
        <f>+IFERROR(VLOOKUP(#REF!&amp;"-"&amp;ROW()-92,[1]ワークシート!$C$2:$CI$1002,26,0),"")</f>
        <v/>
      </c>
      <c r="Q153" s="219"/>
      <c r="R153" s="218" t="str">
        <f>+IFERROR(VLOOKUP(#REF!&amp;"-"&amp;ROW()-92,[1]ワークシート!$C$2:$CI$1002,27,0),"")</f>
        <v/>
      </c>
      <c r="S153" s="219"/>
      <c r="T153" s="218" t="str">
        <f>IFERROR(IF(VLOOKUP(#REF!&amp;"-"&amp;ROW()-92,[1]ワークシート!$C$2:$CI$1002,31,0)="",IF(X153="","",IF(X153=0,"使用貸借権","賃借権")),"賃借権"),"")</f>
        <v/>
      </c>
      <c r="U153" s="219"/>
      <c r="V153" s="218" t="str">
        <f>+IFERROR(IF(VLOOKUP(#REF!&amp;"-"&amp;ROW()-92,[1]ワークシート!$C$2:$CI$1002,13,0)="","",VLOOKUP(#REF!&amp;"-"&amp;ROW()-92,[1]ワークシート!$C$2:$CI$1002,13,0)),"")</f>
        <v/>
      </c>
      <c r="W153" s="219"/>
      <c r="X15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3" s="221"/>
      <c r="Z153" s="43"/>
      <c r="AA153" s="43"/>
      <c r="AB153" s="222" t="str">
        <f>IF(T153="使用貸借権","-",+IFERROR(VLOOKUP(#REF!&amp;"-"&amp;ROW()-92,[1]ワークシート!$C$2:$CI$1002,34,0)&amp;"",""))</f>
        <v/>
      </c>
      <c r="AC153" s="223"/>
      <c r="AD153" s="224"/>
      <c r="AE153" s="225" t="str">
        <f>IF(T153="","",IF(VLOOKUP(#REF!&amp;"-"&amp;ROW()-92,[1]ワークシート!$C$2:$CI$1002,31,0)="",IF(T153="使用貸借権","-","口座振込　１２月"),"物納"))</f>
        <v/>
      </c>
      <c r="AF153" s="226"/>
      <c r="AG153" s="227" t="str">
        <f>IFERROR(IF(VLOOKUP(#REF!&amp;"-"&amp;ROW()-92,[1]ワークシート!$C$2:$CI$1002,37,0)="","",VLOOKUP(#REF!&amp;"-"&amp;ROW()-92,[1]ワークシート!$C$2:$CI$1002,37,0)),"")</f>
        <v/>
      </c>
      <c r="AH153" s="227"/>
      <c r="AI153" s="227"/>
      <c r="AJ153" s="227"/>
      <c r="AK153" s="228"/>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row>
    <row r="154" spans="1:320" ht="35.1" hidden="1" customHeight="1" x14ac:dyDescent="0.15">
      <c r="A154" s="222" t="str">
        <f>+IFERROR(IF(VLOOKUP(#REF!&amp;"-"&amp;ROW()-92,[1]ワークシート!$C$2:$CI$1002,9,0)="","",VLOOKUP(#REF!&amp;"-"&amp;ROW()-92,[1]ワークシート!$C$2:$CI$1002,9,0)),"")</f>
        <v/>
      </c>
      <c r="B154" s="224"/>
      <c r="C154" s="223" t="str">
        <f>+IFERROR(IF(VLOOKUP(#REF!&amp;"-"&amp;ROW()-92,[1]ワークシート!$C$2:$CI$1002,10,0) = "","",VLOOKUP(#REF!&amp;"-"&amp;ROW()-92,[1]ワークシート!$C$2:$CI$1002,10,0)),"")</f>
        <v/>
      </c>
      <c r="D154" s="224"/>
      <c r="E154" s="222" t="str">
        <f>+IFERROR(IF(VLOOKUP(#REF!&amp;"-"&amp;ROW()-92,[1]ワークシート!$C$2:$CI$1002,11,0)="","",VLOOKUP(#REF!&amp;"-"&amp;ROW()-92,[1]ワークシート!$C$2:$CI$1002,11,0)),"")</f>
        <v/>
      </c>
      <c r="F154" s="224"/>
      <c r="G154" s="11" t="str">
        <f>+IFERROR(IF(VLOOKUP(#REF!&amp;"-"&amp;ROW()-92,[1]ワークシート!$C$2:$CI$1002,12,0)="","",VLOOKUP(#REF!&amp;"-"&amp;ROW()-92,[1]ワークシート!$C$2:$CI$1002,12,0)),"")</f>
        <v/>
      </c>
      <c r="H15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4" s="230"/>
      <c r="J154" s="222" t="str">
        <f>+IFERROR(IF(VLOOKUP(#REF!&amp;"-"&amp;ROW()-92,[1]ワークシート!$C$2:$CI$1002,20,0)="","",VLOOKUP(#REF!&amp;"-"&amp;ROW()-92,[1]ワークシート!$C$2:$CI$1002,20,0)),"")</f>
        <v/>
      </c>
      <c r="K154" s="223"/>
      <c r="L154" s="224"/>
      <c r="M154" s="231" t="str">
        <f>+IFERROR(IF(VLOOKUP(#REF!&amp;"-"&amp;ROW()-92,[1]ワークシート!$C$2:$CI$1002,61,0)="","",VLOOKUP(#REF!&amp;"-"&amp;ROW()-92,[1]ワークシート!$C$2:$CI$1002,61,0)),"")</f>
        <v/>
      </c>
      <c r="N154" s="232"/>
      <c r="O154" s="233"/>
      <c r="P154" s="234" t="str">
        <f>+IFERROR(VLOOKUP(#REF!&amp;"-"&amp;ROW()-92,[1]ワークシート!$C$2:$CI$1002,26,0),"")</f>
        <v/>
      </c>
      <c r="Q154" s="219"/>
      <c r="R154" s="218" t="str">
        <f>+IFERROR(VLOOKUP(#REF!&amp;"-"&amp;ROW()-92,[1]ワークシート!$C$2:$CI$1002,27,0),"")</f>
        <v/>
      </c>
      <c r="S154" s="219"/>
      <c r="T154" s="218" t="str">
        <f>IFERROR(IF(VLOOKUP(#REF!&amp;"-"&amp;ROW()-92,[1]ワークシート!$C$2:$CI$1002,31,0)="",IF(X154="","",IF(X154=0,"使用貸借権","賃借権")),"賃借権"),"")</f>
        <v/>
      </c>
      <c r="U154" s="219"/>
      <c r="V154" s="218" t="str">
        <f>+IFERROR(IF(VLOOKUP(#REF!&amp;"-"&amp;ROW()-92,[1]ワークシート!$C$2:$CI$1002,13,0)="","",VLOOKUP(#REF!&amp;"-"&amp;ROW()-92,[1]ワークシート!$C$2:$CI$1002,13,0)),"")</f>
        <v/>
      </c>
      <c r="W154" s="219"/>
      <c r="X15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4" s="221"/>
      <c r="Z154" s="43"/>
      <c r="AA154" s="43"/>
      <c r="AB154" s="222" t="str">
        <f>IF(T154="使用貸借権","-",+IFERROR(VLOOKUP(#REF!&amp;"-"&amp;ROW()-92,[1]ワークシート!$C$2:$CI$1002,34,0)&amp;"",""))</f>
        <v/>
      </c>
      <c r="AC154" s="223"/>
      <c r="AD154" s="224"/>
      <c r="AE154" s="225" t="str">
        <f>IF(T154="","",IF(VLOOKUP(#REF!&amp;"-"&amp;ROW()-92,[1]ワークシート!$C$2:$CI$1002,31,0)="",IF(T154="使用貸借権","-","口座振込　１２月"),"物納"))</f>
        <v/>
      </c>
      <c r="AF154" s="226"/>
      <c r="AG154" s="227" t="str">
        <f>IFERROR(IF(VLOOKUP(#REF!&amp;"-"&amp;ROW()-92,[1]ワークシート!$C$2:$CI$1002,37,0)="","",VLOOKUP(#REF!&amp;"-"&amp;ROW()-92,[1]ワークシート!$C$2:$CI$1002,37,0)),"")</f>
        <v/>
      </c>
      <c r="AH154" s="227"/>
      <c r="AI154" s="227"/>
      <c r="AJ154" s="227"/>
      <c r="AK154" s="228"/>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row>
    <row r="155" spans="1:320" ht="35.1" hidden="1" customHeight="1" x14ac:dyDescent="0.15">
      <c r="A155" s="222" t="str">
        <f>+IFERROR(IF(VLOOKUP(#REF!&amp;"-"&amp;ROW()-92,[1]ワークシート!$C$2:$CI$1002,9,0)="","",VLOOKUP(#REF!&amp;"-"&amp;ROW()-92,[1]ワークシート!$C$2:$CI$1002,9,0)),"")</f>
        <v/>
      </c>
      <c r="B155" s="224"/>
      <c r="C155" s="223" t="str">
        <f>+IFERROR(IF(VLOOKUP(#REF!&amp;"-"&amp;ROW()-92,[1]ワークシート!$C$2:$CI$1002,10,0) = "","",VLOOKUP(#REF!&amp;"-"&amp;ROW()-92,[1]ワークシート!$C$2:$CI$1002,10,0)),"")</f>
        <v/>
      </c>
      <c r="D155" s="224"/>
      <c r="E155" s="222" t="str">
        <f>+IFERROR(IF(VLOOKUP(#REF!&amp;"-"&amp;ROW()-92,[1]ワークシート!$C$2:$CI$1002,11,0)="","",VLOOKUP(#REF!&amp;"-"&amp;ROW()-92,[1]ワークシート!$C$2:$CI$1002,11,0)),"")</f>
        <v/>
      </c>
      <c r="F155" s="224"/>
      <c r="G155" s="11" t="str">
        <f>+IFERROR(IF(VLOOKUP(#REF!&amp;"-"&amp;ROW()-92,[1]ワークシート!$C$2:$CI$1002,12,0)="","",VLOOKUP(#REF!&amp;"-"&amp;ROW()-92,[1]ワークシート!$C$2:$CI$1002,12,0)),"")</f>
        <v/>
      </c>
      <c r="H15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5" s="230"/>
      <c r="J155" s="222" t="str">
        <f>+IFERROR(IF(VLOOKUP(#REF!&amp;"-"&amp;ROW()-92,[1]ワークシート!$C$2:$CI$1002,20,0)="","",VLOOKUP(#REF!&amp;"-"&amp;ROW()-92,[1]ワークシート!$C$2:$CI$1002,20,0)),"")</f>
        <v/>
      </c>
      <c r="K155" s="223"/>
      <c r="L155" s="224"/>
      <c r="M155" s="231" t="str">
        <f>+IFERROR(IF(VLOOKUP(#REF!&amp;"-"&amp;ROW()-92,[1]ワークシート!$C$2:$CI$1002,61,0)="","",VLOOKUP(#REF!&amp;"-"&amp;ROW()-92,[1]ワークシート!$C$2:$CI$1002,61,0)),"")</f>
        <v/>
      </c>
      <c r="N155" s="232"/>
      <c r="O155" s="233"/>
      <c r="P155" s="234" t="str">
        <f>+IFERROR(VLOOKUP(#REF!&amp;"-"&amp;ROW()-92,[1]ワークシート!$C$2:$CI$1002,26,0),"")</f>
        <v/>
      </c>
      <c r="Q155" s="219"/>
      <c r="R155" s="218" t="str">
        <f>+IFERROR(VLOOKUP(#REF!&amp;"-"&amp;ROW()-92,[1]ワークシート!$C$2:$CI$1002,27,0),"")</f>
        <v/>
      </c>
      <c r="S155" s="219"/>
      <c r="T155" s="218" t="str">
        <f>IFERROR(IF(VLOOKUP(#REF!&amp;"-"&amp;ROW()-92,[1]ワークシート!$C$2:$CI$1002,31,0)="",IF(X155="","",IF(X155=0,"使用貸借権","賃借権")),"賃借権"),"")</f>
        <v/>
      </c>
      <c r="U155" s="219"/>
      <c r="V155" s="218" t="str">
        <f>+IFERROR(IF(VLOOKUP(#REF!&amp;"-"&amp;ROW()-92,[1]ワークシート!$C$2:$CI$1002,13,0)="","",VLOOKUP(#REF!&amp;"-"&amp;ROW()-92,[1]ワークシート!$C$2:$CI$1002,13,0)),"")</f>
        <v/>
      </c>
      <c r="W155" s="219"/>
      <c r="X15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5" s="221"/>
      <c r="Z155" s="43"/>
      <c r="AA155" s="43"/>
      <c r="AB155" s="222" t="str">
        <f>IF(T155="使用貸借権","-",+IFERROR(VLOOKUP(#REF!&amp;"-"&amp;ROW()-92,[1]ワークシート!$C$2:$CI$1002,34,0)&amp;"",""))</f>
        <v/>
      </c>
      <c r="AC155" s="223"/>
      <c r="AD155" s="224"/>
      <c r="AE155" s="225" t="str">
        <f>IF(T155="","",IF(VLOOKUP(#REF!&amp;"-"&amp;ROW()-92,[1]ワークシート!$C$2:$CI$1002,31,0)="",IF(T155="使用貸借権","-","口座振込　１２月"),"物納"))</f>
        <v/>
      </c>
      <c r="AF155" s="226"/>
      <c r="AG155" s="227" t="str">
        <f>IFERROR(IF(VLOOKUP(#REF!&amp;"-"&amp;ROW()-92,[1]ワークシート!$C$2:$CI$1002,37,0)="","",VLOOKUP(#REF!&amp;"-"&amp;ROW()-92,[1]ワークシート!$C$2:$CI$1002,37,0)),"")</f>
        <v/>
      </c>
      <c r="AH155" s="227"/>
      <c r="AI155" s="227"/>
      <c r="AJ155" s="227"/>
      <c r="AK155" s="228"/>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row>
    <row r="156" spans="1:320" ht="35.1" hidden="1" customHeight="1" x14ac:dyDescent="0.15">
      <c r="A156" s="222" t="str">
        <f>+IFERROR(IF(VLOOKUP(#REF!&amp;"-"&amp;ROW()-92,[1]ワークシート!$C$2:$CI$1002,9,0)="","",VLOOKUP(#REF!&amp;"-"&amp;ROW()-92,[1]ワークシート!$C$2:$CI$1002,9,0)),"")</f>
        <v/>
      </c>
      <c r="B156" s="224"/>
      <c r="C156" s="223" t="str">
        <f>+IFERROR(IF(VLOOKUP(#REF!&amp;"-"&amp;ROW()-92,[1]ワークシート!$C$2:$CI$1002,10,0) = "","",VLOOKUP(#REF!&amp;"-"&amp;ROW()-92,[1]ワークシート!$C$2:$CI$1002,10,0)),"")</f>
        <v/>
      </c>
      <c r="D156" s="224"/>
      <c r="E156" s="222" t="str">
        <f>+IFERROR(IF(VLOOKUP(#REF!&amp;"-"&amp;ROW()-92,[1]ワークシート!$C$2:$CI$1002,11,0)="","",VLOOKUP(#REF!&amp;"-"&amp;ROW()-92,[1]ワークシート!$C$2:$CI$1002,11,0)),"")</f>
        <v/>
      </c>
      <c r="F156" s="224"/>
      <c r="G156" s="11" t="str">
        <f>+IFERROR(IF(VLOOKUP(#REF!&amp;"-"&amp;ROW()-92,[1]ワークシート!$C$2:$CI$1002,12,0)="","",VLOOKUP(#REF!&amp;"-"&amp;ROW()-92,[1]ワークシート!$C$2:$CI$1002,12,0)),"")</f>
        <v/>
      </c>
      <c r="H15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6" s="230"/>
      <c r="J156" s="222" t="str">
        <f>+IFERROR(IF(VLOOKUP(#REF!&amp;"-"&amp;ROW()-92,[1]ワークシート!$C$2:$CI$1002,20,0)="","",VLOOKUP(#REF!&amp;"-"&amp;ROW()-92,[1]ワークシート!$C$2:$CI$1002,20,0)),"")</f>
        <v/>
      </c>
      <c r="K156" s="223"/>
      <c r="L156" s="224"/>
      <c r="M156" s="231" t="str">
        <f>+IFERROR(IF(VLOOKUP(#REF!&amp;"-"&amp;ROW()-92,[1]ワークシート!$C$2:$CI$1002,61,0)="","",VLOOKUP(#REF!&amp;"-"&amp;ROW()-92,[1]ワークシート!$C$2:$CI$1002,61,0)),"")</f>
        <v/>
      </c>
      <c r="N156" s="232"/>
      <c r="O156" s="233"/>
      <c r="P156" s="234" t="str">
        <f>+IFERROR(VLOOKUP(#REF!&amp;"-"&amp;ROW()-92,[1]ワークシート!$C$2:$CI$1002,26,0),"")</f>
        <v/>
      </c>
      <c r="Q156" s="219"/>
      <c r="R156" s="218" t="str">
        <f>+IFERROR(VLOOKUP(#REF!&amp;"-"&amp;ROW()-92,[1]ワークシート!$C$2:$CI$1002,27,0),"")</f>
        <v/>
      </c>
      <c r="S156" s="219"/>
      <c r="T156" s="218" t="str">
        <f>IFERROR(IF(VLOOKUP(#REF!&amp;"-"&amp;ROW()-92,[1]ワークシート!$C$2:$CI$1002,31,0)="",IF(X156="","",IF(X156=0,"使用貸借権","賃借権")),"賃借権"),"")</f>
        <v/>
      </c>
      <c r="U156" s="219"/>
      <c r="V156" s="218" t="str">
        <f>+IFERROR(IF(VLOOKUP(#REF!&amp;"-"&amp;ROW()-92,[1]ワークシート!$C$2:$CI$1002,13,0)="","",VLOOKUP(#REF!&amp;"-"&amp;ROW()-92,[1]ワークシート!$C$2:$CI$1002,13,0)),"")</f>
        <v/>
      </c>
      <c r="W156" s="219"/>
      <c r="X15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6" s="221"/>
      <c r="Z156" s="43"/>
      <c r="AA156" s="43"/>
      <c r="AB156" s="222" t="str">
        <f>IF(T156="使用貸借権","-",+IFERROR(VLOOKUP(#REF!&amp;"-"&amp;ROW()-92,[1]ワークシート!$C$2:$CI$1002,34,0)&amp;"",""))</f>
        <v/>
      </c>
      <c r="AC156" s="223"/>
      <c r="AD156" s="224"/>
      <c r="AE156" s="225" t="str">
        <f>IF(T156="","",IF(VLOOKUP(#REF!&amp;"-"&amp;ROW()-92,[1]ワークシート!$C$2:$CI$1002,31,0)="",IF(T156="使用貸借権","-","口座振込　１２月"),"物納"))</f>
        <v/>
      </c>
      <c r="AF156" s="226"/>
      <c r="AG156" s="227" t="str">
        <f>IFERROR(IF(VLOOKUP(#REF!&amp;"-"&amp;ROW()-92,[1]ワークシート!$C$2:$CI$1002,37,0)="","",VLOOKUP(#REF!&amp;"-"&amp;ROW()-92,[1]ワークシート!$C$2:$CI$1002,37,0)),"")</f>
        <v/>
      </c>
      <c r="AH156" s="227"/>
      <c r="AI156" s="227"/>
      <c r="AJ156" s="227"/>
      <c r="AK156" s="228"/>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row>
    <row r="157" spans="1:320" ht="35.1" hidden="1" customHeight="1" x14ac:dyDescent="0.15">
      <c r="A157" s="222" t="str">
        <f>+IFERROR(IF(VLOOKUP(#REF!&amp;"-"&amp;ROW()-92,[1]ワークシート!$C$2:$CI$1002,9,0)="","",VLOOKUP(#REF!&amp;"-"&amp;ROW()-92,[1]ワークシート!$C$2:$CI$1002,9,0)),"")</f>
        <v/>
      </c>
      <c r="B157" s="224"/>
      <c r="C157" s="223" t="str">
        <f>+IFERROR(IF(VLOOKUP(#REF!&amp;"-"&amp;ROW()-92,[1]ワークシート!$C$2:$CI$1002,10,0) = "","",VLOOKUP(#REF!&amp;"-"&amp;ROW()-92,[1]ワークシート!$C$2:$CI$1002,10,0)),"")</f>
        <v/>
      </c>
      <c r="D157" s="224"/>
      <c r="E157" s="222" t="str">
        <f>+IFERROR(IF(VLOOKUP(#REF!&amp;"-"&amp;ROW()-92,[1]ワークシート!$C$2:$CI$1002,11,0)="","",VLOOKUP(#REF!&amp;"-"&amp;ROW()-92,[1]ワークシート!$C$2:$CI$1002,11,0)),"")</f>
        <v/>
      </c>
      <c r="F157" s="224"/>
      <c r="G157" s="11" t="str">
        <f>+IFERROR(IF(VLOOKUP(#REF!&amp;"-"&amp;ROW()-92,[1]ワークシート!$C$2:$CI$1002,12,0)="","",VLOOKUP(#REF!&amp;"-"&amp;ROW()-92,[1]ワークシート!$C$2:$CI$1002,12,0)),"")</f>
        <v/>
      </c>
      <c r="H15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7" s="230"/>
      <c r="J157" s="222" t="str">
        <f>+IFERROR(IF(VLOOKUP(#REF!&amp;"-"&amp;ROW()-92,[1]ワークシート!$C$2:$CI$1002,20,0)="","",VLOOKUP(#REF!&amp;"-"&amp;ROW()-92,[1]ワークシート!$C$2:$CI$1002,20,0)),"")</f>
        <v/>
      </c>
      <c r="K157" s="223"/>
      <c r="L157" s="224"/>
      <c r="M157" s="231" t="str">
        <f>+IFERROR(IF(VLOOKUP(#REF!&amp;"-"&amp;ROW()-92,[1]ワークシート!$C$2:$CI$1002,61,0)="","",VLOOKUP(#REF!&amp;"-"&amp;ROW()-92,[1]ワークシート!$C$2:$CI$1002,61,0)),"")</f>
        <v/>
      </c>
      <c r="N157" s="232"/>
      <c r="O157" s="233"/>
      <c r="P157" s="234" t="str">
        <f>+IFERROR(VLOOKUP(#REF!&amp;"-"&amp;ROW()-92,[1]ワークシート!$C$2:$CI$1002,26,0),"")</f>
        <v/>
      </c>
      <c r="Q157" s="219"/>
      <c r="R157" s="218" t="str">
        <f>+IFERROR(VLOOKUP(#REF!&amp;"-"&amp;ROW()-92,[1]ワークシート!$C$2:$CI$1002,27,0),"")</f>
        <v/>
      </c>
      <c r="S157" s="219"/>
      <c r="T157" s="218" t="str">
        <f>IFERROR(IF(VLOOKUP(#REF!&amp;"-"&amp;ROW()-92,[1]ワークシート!$C$2:$CI$1002,31,0)="",IF(X157="","",IF(X157=0,"使用貸借権","賃借権")),"賃借権"),"")</f>
        <v/>
      </c>
      <c r="U157" s="219"/>
      <c r="V157" s="218" t="str">
        <f>+IFERROR(IF(VLOOKUP(#REF!&amp;"-"&amp;ROW()-92,[1]ワークシート!$C$2:$CI$1002,13,0)="","",VLOOKUP(#REF!&amp;"-"&amp;ROW()-92,[1]ワークシート!$C$2:$CI$1002,13,0)),"")</f>
        <v/>
      </c>
      <c r="W157" s="219"/>
      <c r="X15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7" s="221"/>
      <c r="Z157" s="43"/>
      <c r="AA157" s="43"/>
      <c r="AB157" s="222" t="str">
        <f>IF(T157="使用貸借権","-",+IFERROR(VLOOKUP(#REF!&amp;"-"&amp;ROW()-92,[1]ワークシート!$C$2:$CI$1002,34,0)&amp;"",""))</f>
        <v/>
      </c>
      <c r="AC157" s="223"/>
      <c r="AD157" s="224"/>
      <c r="AE157" s="225" t="str">
        <f>IF(T157="","",IF(VLOOKUP(#REF!&amp;"-"&amp;ROW()-92,[1]ワークシート!$C$2:$CI$1002,31,0)="",IF(T157="使用貸借権","-","口座振込　１２月"),"物納"))</f>
        <v/>
      </c>
      <c r="AF157" s="226"/>
      <c r="AG157" s="227" t="str">
        <f>IFERROR(IF(VLOOKUP(#REF!&amp;"-"&amp;ROW()-92,[1]ワークシート!$C$2:$CI$1002,37,0)="","",VLOOKUP(#REF!&amp;"-"&amp;ROW()-92,[1]ワークシート!$C$2:$CI$1002,37,0)),"")</f>
        <v/>
      </c>
      <c r="AH157" s="227"/>
      <c r="AI157" s="227"/>
      <c r="AJ157" s="227"/>
      <c r="AK157" s="228"/>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row>
    <row r="158" spans="1:320" ht="35.1" hidden="1" customHeight="1" x14ac:dyDescent="0.15">
      <c r="A158" s="222" t="str">
        <f>+IFERROR(IF(VLOOKUP(#REF!&amp;"-"&amp;ROW()-92,[1]ワークシート!$C$2:$CI$1002,9,0)="","",VLOOKUP(#REF!&amp;"-"&amp;ROW()-92,[1]ワークシート!$C$2:$CI$1002,9,0)),"")</f>
        <v/>
      </c>
      <c r="B158" s="224"/>
      <c r="C158" s="223" t="str">
        <f>+IFERROR(IF(VLOOKUP(#REF!&amp;"-"&amp;ROW()-92,[1]ワークシート!$C$2:$CI$1002,10,0) = "","",VLOOKUP(#REF!&amp;"-"&amp;ROW()-92,[1]ワークシート!$C$2:$CI$1002,10,0)),"")</f>
        <v/>
      </c>
      <c r="D158" s="224"/>
      <c r="E158" s="222" t="str">
        <f>+IFERROR(IF(VLOOKUP(#REF!&amp;"-"&amp;ROW()-92,[1]ワークシート!$C$2:$CI$1002,11,0)="","",VLOOKUP(#REF!&amp;"-"&amp;ROW()-92,[1]ワークシート!$C$2:$CI$1002,11,0)),"")</f>
        <v/>
      </c>
      <c r="F158" s="224"/>
      <c r="G158" s="11" t="str">
        <f>+IFERROR(IF(VLOOKUP(#REF!&amp;"-"&amp;ROW()-92,[1]ワークシート!$C$2:$CI$1002,12,0)="","",VLOOKUP(#REF!&amp;"-"&amp;ROW()-92,[1]ワークシート!$C$2:$CI$1002,12,0)),"")</f>
        <v/>
      </c>
      <c r="H15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8" s="230"/>
      <c r="J158" s="222" t="str">
        <f>+IFERROR(IF(VLOOKUP(#REF!&amp;"-"&amp;ROW()-92,[1]ワークシート!$C$2:$CI$1002,20,0)="","",VLOOKUP(#REF!&amp;"-"&amp;ROW()-92,[1]ワークシート!$C$2:$CI$1002,20,0)),"")</f>
        <v/>
      </c>
      <c r="K158" s="223"/>
      <c r="L158" s="224"/>
      <c r="M158" s="231" t="str">
        <f>+IFERROR(IF(VLOOKUP(#REF!&amp;"-"&amp;ROW()-92,[1]ワークシート!$C$2:$CI$1002,61,0)="","",VLOOKUP(#REF!&amp;"-"&amp;ROW()-92,[1]ワークシート!$C$2:$CI$1002,61,0)),"")</f>
        <v/>
      </c>
      <c r="N158" s="232"/>
      <c r="O158" s="233"/>
      <c r="P158" s="234" t="str">
        <f>+IFERROR(VLOOKUP(#REF!&amp;"-"&amp;ROW()-92,[1]ワークシート!$C$2:$CI$1002,26,0),"")</f>
        <v/>
      </c>
      <c r="Q158" s="219"/>
      <c r="R158" s="218" t="str">
        <f>+IFERROR(VLOOKUP(#REF!&amp;"-"&amp;ROW()-92,[1]ワークシート!$C$2:$CI$1002,27,0),"")</f>
        <v/>
      </c>
      <c r="S158" s="219"/>
      <c r="T158" s="218" t="str">
        <f>IFERROR(IF(VLOOKUP(#REF!&amp;"-"&amp;ROW()-92,[1]ワークシート!$C$2:$CI$1002,31,0)="",IF(X158="","",IF(X158=0,"使用貸借権","賃借権")),"賃借権"),"")</f>
        <v/>
      </c>
      <c r="U158" s="219"/>
      <c r="V158" s="218" t="str">
        <f>+IFERROR(IF(VLOOKUP(#REF!&amp;"-"&amp;ROW()-92,[1]ワークシート!$C$2:$CI$1002,13,0)="","",VLOOKUP(#REF!&amp;"-"&amp;ROW()-92,[1]ワークシート!$C$2:$CI$1002,13,0)),"")</f>
        <v/>
      </c>
      <c r="W158" s="219"/>
      <c r="X15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8" s="221"/>
      <c r="Z158" s="43"/>
      <c r="AA158" s="43"/>
      <c r="AB158" s="222" t="str">
        <f>IF(T158="使用貸借権","-",+IFERROR(VLOOKUP(#REF!&amp;"-"&amp;ROW()-92,[1]ワークシート!$C$2:$CI$1002,34,0)&amp;"",""))</f>
        <v/>
      </c>
      <c r="AC158" s="223"/>
      <c r="AD158" s="224"/>
      <c r="AE158" s="225" t="str">
        <f>IF(T158="","",IF(VLOOKUP(#REF!&amp;"-"&amp;ROW()-92,[1]ワークシート!$C$2:$CI$1002,31,0)="",IF(T158="使用貸借権","-","口座振込　１２月"),"物納"))</f>
        <v/>
      </c>
      <c r="AF158" s="226"/>
      <c r="AG158" s="227" t="str">
        <f>IFERROR(IF(VLOOKUP(#REF!&amp;"-"&amp;ROW()-92,[1]ワークシート!$C$2:$CI$1002,37,0)="","",VLOOKUP(#REF!&amp;"-"&amp;ROW()-92,[1]ワークシート!$C$2:$CI$1002,37,0)),"")</f>
        <v/>
      </c>
      <c r="AH158" s="227"/>
      <c r="AI158" s="227"/>
      <c r="AJ158" s="227"/>
      <c r="AK158" s="228"/>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row>
    <row r="159" spans="1:320" ht="35.1" hidden="1" customHeight="1" x14ac:dyDescent="0.15">
      <c r="A159" s="222" t="str">
        <f>+IFERROR(IF(VLOOKUP(#REF!&amp;"-"&amp;ROW()-92,[1]ワークシート!$C$2:$CI$1002,9,0)="","",VLOOKUP(#REF!&amp;"-"&amp;ROW()-92,[1]ワークシート!$C$2:$CI$1002,9,0)),"")</f>
        <v/>
      </c>
      <c r="B159" s="224"/>
      <c r="C159" s="223" t="str">
        <f>+IFERROR(IF(VLOOKUP(#REF!&amp;"-"&amp;ROW()-92,[1]ワークシート!$C$2:$CI$1002,10,0) = "","",VLOOKUP(#REF!&amp;"-"&amp;ROW()-92,[1]ワークシート!$C$2:$CI$1002,10,0)),"")</f>
        <v/>
      </c>
      <c r="D159" s="224"/>
      <c r="E159" s="222" t="str">
        <f>+IFERROR(IF(VLOOKUP(#REF!&amp;"-"&amp;ROW()-92,[1]ワークシート!$C$2:$CI$1002,11,0)="","",VLOOKUP(#REF!&amp;"-"&amp;ROW()-92,[1]ワークシート!$C$2:$CI$1002,11,0)),"")</f>
        <v/>
      </c>
      <c r="F159" s="224"/>
      <c r="G159" s="11" t="str">
        <f>+IFERROR(IF(VLOOKUP(#REF!&amp;"-"&amp;ROW()-92,[1]ワークシート!$C$2:$CI$1002,12,0)="","",VLOOKUP(#REF!&amp;"-"&amp;ROW()-92,[1]ワークシート!$C$2:$CI$1002,12,0)),"")</f>
        <v/>
      </c>
      <c r="H15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9" s="230"/>
      <c r="J159" s="222" t="str">
        <f>+IFERROR(IF(VLOOKUP(#REF!&amp;"-"&amp;ROW()-92,[1]ワークシート!$C$2:$CI$1002,20,0)="","",VLOOKUP(#REF!&amp;"-"&amp;ROW()-92,[1]ワークシート!$C$2:$CI$1002,20,0)),"")</f>
        <v/>
      </c>
      <c r="K159" s="223"/>
      <c r="L159" s="224"/>
      <c r="M159" s="231" t="str">
        <f>+IFERROR(IF(VLOOKUP(#REF!&amp;"-"&amp;ROW()-92,[1]ワークシート!$C$2:$CI$1002,61,0)="","",VLOOKUP(#REF!&amp;"-"&amp;ROW()-92,[1]ワークシート!$C$2:$CI$1002,61,0)),"")</f>
        <v/>
      </c>
      <c r="N159" s="232"/>
      <c r="O159" s="233"/>
      <c r="P159" s="234" t="str">
        <f>+IFERROR(VLOOKUP(#REF!&amp;"-"&amp;ROW()-92,[1]ワークシート!$C$2:$CI$1002,26,0),"")</f>
        <v/>
      </c>
      <c r="Q159" s="219"/>
      <c r="R159" s="218" t="str">
        <f>+IFERROR(VLOOKUP(#REF!&amp;"-"&amp;ROW()-92,[1]ワークシート!$C$2:$CI$1002,27,0),"")</f>
        <v/>
      </c>
      <c r="S159" s="219"/>
      <c r="T159" s="218" t="str">
        <f>IFERROR(IF(VLOOKUP(#REF!&amp;"-"&amp;ROW()-92,[1]ワークシート!$C$2:$CI$1002,31,0)="",IF(X159="","",IF(X159=0,"使用貸借権","賃借権")),"賃借権"),"")</f>
        <v/>
      </c>
      <c r="U159" s="219"/>
      <c r="V159" s="218" t="str">
        <f>+IFERROR(IF(VLOOKUP(#REF!&amp;"-"&amp;ROW()-92,[1]ワークシート!$C$2:$CI$1002,13,0)="","",VLOOKUP(#REF!&amp;"-"&amp;ROW()-92,[1]ワークシート!$C$2:$CI$1002,13,0)),"")</f>
        <v/>
      </c>
      <c r="W159" s="219"/>
      <c r="X15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9" s="221"/>
      <c r="Z159" s="43"/>
      <c r="AA159" s="43"/>
      <c r="AB159" s="222" t="str">
        <f>IF(T159="使用貸借権","-",+IFERROR(VLOOKUP(#REF!&amp;"-"&amp;ROW()-92,[1]ワークシート!$C$2:$CI$1002,34,0)&amp;"",""))</f>
        <v/>
      </c>
      <c r="AC159" s="223"/>
      <c r="AD159" s="224"/>
      <c r="AE159" s="225" t="str">
        <f>IF(T159="","",IF(VLOOKUP(#REF!&amp;"-"&amp;ROW()-92,[1]ワークシート!$C$2:$CI$1002,31,0)="",IF(T159="使用貸借権","-","口座振込　１２月"),"物納"))</f>
        <v/>
      </c>
      <c r="AF159" s="226"/>
      <c r="AG159" s="227" t="str">
        <f>IFERROR(IF(VLOOKUP(#REF!&amp;"-"&amp;ROW()-92,[1]ワークシート!$C$2:$CI$1002,37,0)="","",VLOOKUP(#REF!&amp;"-"&amp;ROW()-92,[1]ワークシート!$C$2:$CI$1002,37,0)),"")</f>
        <v/>
      </c>
      <c r="AH159" s="227"/>
      <c r="AI159" s="227"/>
      <c r="AJ159" s="227"/>
      <c r="AK159" s="228"/>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row>
    <row r="160" spans="1:320" ht="35.1" hidden="1" customHeight="1" x14ac:dyDescent="0.15">
      <c r="A160" s="222" t="str">
        <f>+IFERROR(IF(VLOOKUP(#REF!&amp;"-"&amp;ROW()-92,[1]ワークシート!$C$2:$CI$1002,9,0)="","",VLOOKUP(#REF!&amp;"-"&amp;ROW()-92,[1]ワークシート!$C$2:$CI$1002,9,0)),"")</f>
        <v/>
      </c>
      <c r="B160" s="224"/>
      <c r="C160" s="223" t="str">
        <f>+IFERROR(IF(VLOOKUP(#REF!&amp;"-"&amp;ROW()-92,[1]ワークシート!$C$2:$CI$1002,10,0) = "","",VLOOKUP(#REF!&amp;"-"&amp;ROW()-92,[1]ワークシート!$C$2:$CI$1002,10,0)),"")</f>
        <v/>
      </c>
      <c r="D160" s="224"/>
      <c r="E160" s="222" t="str">
        <f>+IFERROR(IF(VLOOKUP(#REF!&amp;"-"&amp;ROW()-92,[1]ワークシート!$C$2:$CI$1002,11,0)="","",VLOOKUP(#REF!&amp;"-"&amp;ROW()-92,[1]ワークシート!$C$2:$CI$1002,11,0)),"")</f>
        <v/>
      </c>
      <c r="F160" s="224"/>
      <c r="G160" s="11" t="str">
        <f>+IFERROR(IF(VLOOKUP(#REF!&amp;"-"&amp;ROW()-92,[1]ワークシート!$C$2:$CI$1002,12,0)="","",VLOOKUP(#REF!&amp;"-"&amp;ROW()-92,[1]ワークシート!$C$2:$CI$1002,12,0)),"")</f>
        <v/>
      </c>
      <c r="H16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0" s="230"/>
      <c r="J160" s="222" t="str">
        <f>+IFERROR(IF(VLOOKUP(#REF!&amp;"-"&amp;ROW()-92,[1]ワークシート!$C$2:$CI$1002,20,0)="","",VLOOKUP(#REF!&amp;"-"&amp;ROW()-92,[1]ワークシート!$C$2:$CI$1002,20,0)),"")</f>
        <v/>
      </c>
      <c r="K160" s="223"/>
      <c r="L160" s="224"/>
      <c r="M160" s="231" t="str">
        <f>+IFERROR(IF(VLOOKUP(#REF!&amp;"-"&amp;ROW()-92,[1]ワークシート!$C$2:$CI$1002,61,0)="","",VLOOKUP(#REF!&amp;"-"&amp;ROW()-92,[1]ワークシート!$C$2:$CI$1002,61,0)),"")</f>
        <v/>
      </c>
      <c r="N160" s="232"/>
      <c r="O160" s="233"/>
      <c r="P160" s="234" t="str">
        <f>+IFERROR(VLOOKUP(#REF!&amp;"-"&amp;ROW()-92,[1]ワークシート!$C$2:$CI$1002,26,0),"")</f>
        <v/>
      </c>
      <c r="Q160" s="219"/>
      <c r="R160" s="218" t="str">
        <f>+IFERROR(VLOOKUP(#REF!&amp;"-"&amp;ROW()-92,[1]ワークシート!$C$2:$CI$1002,27,0),"")</f>
        <v/>
      </c>
      <c r="S160" s="219"/>
      <c r="T160" s="218" t="str">
        <f>IFERROR(IF(VLOOKUP(#REF!&amp;"-"&amp;ROW()-92,[1]ワークシート!$C$2:$CI$1002,31,0)="",IF(X160="","",IF(X160=0,"使用貸借権","賃借権")),"賃借権"),"")</f>
        <v/>
      </c>
      <c r="U160" s="219"/>
      <c r="V160" s="218" t="str">
        <f>+IFERROR(IF(VLOOKUP(#REF!&amp;"-"&amp;ROW()-92,[1]ワークシート!$C$2:$CI$1002,13,0)="","",VLOOKUP(#REF!&amp;"-"&amp;ROW()-92,[1]ワークシート!$C$2:$CI$1002,13,0)),"")</f>
        <v/>
      </c>
      <c r="W160" s="219"/>
      <c r="X16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0" s="221"/>
      <c r="Z160" s="43"/>
      <c r="AA160" s="43"/>
      <c r="AB160" s="222" t="str">
        <f>IF(T160="使用貸借権","-",+IFERROR(VLOOKUP(#REF!&amp;"-"&amp;ROW()-92,[1]ワークシート!$C$2:$CI$1002,34,0)&amp;"",""))</f>
        <v/>
      </c>
      <c r="AC160" s="223"/>
      <c r="AD160" s="224"/>
      <c r="AE160" s="225" t="str">
        <f>IF(T160="","",IF(VLOOKUP(#REF!&amp;"-"&amp;ROW()-92,[1]ワークシート!$C$2:$CI$1002,31,0)="",IF(T160="使用貸借権","-","口座振込　１２月"),"物納"))</f>
        <v/>
      </c>
      <c r="AF160" s="226"/>
      <c r="AG160" s="227" t="str">
        <f>IFERROR(IF(VLOOKUP(#REF!&amp;"-"&amp;ROW()-92,[1]ワークシート!$C$2:$CI$1002,37,0)="","",VLOOKUP(#REF!&amp;"-"&amp;ROW()-92,[1]ワークシート!$C$2:$CI$1002,37,0)),"")</f>
        <v/>
      </c>
      <c r="AH160" s="227"/>
      <c r="AI160" s="227"/>
      <c r="AJ160" s="227"/>
      <c r="AK160" s="228"/>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row>
    <row r="161" spans="1:320" ht="35.1" hidden="1" customHeight="1" x14ac:dyDescent="0.15">
      <c r="A161" s="222" t="str">
        <f>+IFERROR(IF(VLOOKUP(#REF!&amp;"-"&amp;ROW()-92,[1]ワークシート!$C$2:$CI$1002,9,0)="","",VLOOKUP(#REF!&amp;"-"&amp;ROW()-92,[1]ワークシート!$C$2:$CI$1002,9,0)),"")</f>
        <v/>
      </c>
      <c r="B161" s="224"/>
      <c r="C161" s="223" t="str">
        <f>+IFERROR(IF(VLOOKUP(#REF!&amp;"-"&amp;ROW()-92,[1]ワークシート!$C$2:$CI$1002,10,0) = "","",VLOOKUP(#REF!&amp;"-"&amp;ROW()-92,[1]ワークシート!$C$2:$CI$1002,10,0)),"")</f>
        <v/>
      </c>
      <c r="D161" s="224"/>
      <c r="E161" s="222" t="str">
        <f>+IFERROR(IF(VLOOKUP(#REF!&amp;"-"&amp;ROW()-92,[1]ワークシート!$C$2:$CI$1002,11,0)="","",VLOOKUP(#REF!&amp;"-"&amp;ROW()-92,[1]ワークシート!$C$2:$CI$1002,11,0)),"")</f>
        <v/>
      </c>
      <c r="F161" s="224"/>
      <c r="G161" s="11" t="str">
        <f>+IFERROR(IF(VLOOKUP(#REF!&amp;"-"&amp;ROW()-92,[1]ワークシート!$C$2:$CI$1002,12,0)="","",VLOOKUP(#REF!&amp;"-"&amp;ROW()-92,[1]ワークシート!$C$2:$CI$1002,12,0)),"")</f>
        <v/>
      </c>
      <c r="H16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1" s="230"/>
      <c r="J161" s="222" t="str">
        <f>+IFERROR(IF(VLOOKUP(#REF!&amp;"-"&amp;ROW()-92,[1]ワークシート!$C$2:$CI$1002,20,0)="","",VLOOKUP(#REF!&amp;"-"&amp;ROW()-92,[1]ワークシート!$C$2:$CI$1002,20,0)),"")</f>
        <v/>
      </c>
      <c r="K161" s="223"/>
      <c r="L161" s="224"/>
      <c r="M161" s="231" t="str">
        <f>+IFERROR(IF(VLOOKUP(#REF!&amp;"-"&amp;ROW()-92,[1]ワークシート!$C$2:$CI$1002,61,0)="","",VLOOKUP(#REF!&amp;"-"&amp;ROW()-92,[1]ワークシート!$C$2:$CI$1002,61,0)),"")</f>
        <v/>
      </c>
      <c r="N161" s="232"/>
      <c r="O161" s="233"/>
      <c r="P161" s="234" t="str">
        <f>+IFERROR(VLOOKUP(#REF!&amp;"-"&amp;ROW()-92,[1]ワークシート!$C$2:$CI$1002,26,0),"")</f>
        <v/>
      </c>
      <c r="Q161" s="219"/>
      <c r="R161" s="218" t="str">
        <f>+IFERROR(VLOOKUP(#REF!&amp;"-"&amp;ROW()-92,[1]ワークシート!$C$2:$CI$1002,27,0),"")</f>
        <v/>
      </c>
      <c r="S161" s="219"/>
      <c r="T161" s="218" t="str">
        <f>IFERROR(IF(VLOOKUP(#REF!&amp;"-"&amp;ROW()-92,[1]ワークシート!$C$2:$CI$1002,31,0)="",IF(X161="","",IF(X161=0,"使用貸借権","賃借権")),"賃借権"),"")</f>
        <v/>
      </c>
      <c r="U161" s="219"/>
      <c r="V161" s="218" t="str">
        <f>+IFERROR(IF(VLOOKUP(#REF!&amp;"-"&amp;ROW()-92,[1]ワークシート!$C$2:$CI$1002,13,0)="","",VLOOKUP(#REF!&amp;"-"&amp;ROW()-92,[1]ワークシート!$C$2:$CI$1002,13,0)),"")</f>
        <v/>
      </c>
      <c r="W161" s="219"/>
      <c r="X16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1" s="221"/>
      <c r="Z161" s="43"/>
      <c r="AA161" s="43"/>
      <c r="AB161" s="222" t="str">
        <f>IF(T161="使用貸借権","-",+IFERROR(VLOOKUP(#REF!&amp;"-"&amp;ROW()-92,[1]ワークシート!$C$2:$CI$1002,34,0)&amp;"",""))</f>
        <v/>
      </c>
      <c r="AC161" s="223"/>
      <c r="AD161" s="224"/>
      <c r="AE161" s="225" t="str">
        <f>IF(T161="","",IF(VLOOKUP(#REF!&amp;"-"&amp;ROW()-92,[1]ワークシート!$C$2:$CI$1002,31,0)="",IF(T161="使用貸借権","-","口座振込　１２月"),"物納"))</f>
        <v/>
      </c>
      <c r="AF161" s="226"/>
      <c r="AG161" s="227" t="str">
        <f>IFERROR(IF(VLOOKUP(#REF!&amp;"-"&amp;ROW()-92,[1]ワークシート!$C$2:$CI$1002,37,0)="","",VLOOKUP(#REF!&amp;"-"&amp;ROW()-92,[1]ワークシート!$C$2:$CI$1002,37,0)),"")</f>
        <v/>
      </c>
      <c r="AH161" s="227"/>
      <c r="AI161" s="227"/>
      <c r="AJ161" s="227"/>
      <c r="AK161" s="228"/>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row>
    <row r="162" spans="1:320" ht="35.1" hidden="1" customHeight="1" x14ac:dyDescent="0.15">
      <c r="A162" s="222" t="str">
        <f>+IFERROR(IF(VLOOKUP(#REF!&amp;"-"&amp;ROW()-92,[1]ワークシート!$C$2:$CI$1002,9,0)="","",VLOOKUP(#REF!&amp;"-"&amp;ROW()-92,[1]ワークシート!$C$2:$CI$1002,9,0)),"")</f>
        <v/>
      </c>
      <c r="B162" s="224"/>
      <c r="C162" s="223" t="str">
        <f>+IFERROR(IF(VLOOKUP(#REF!&amp;"-"&amp;ROW()-92,[1]ワークシート!$C$2:$CI$1002,10,0) = "","",VLOOKUP(#REF!&amp;"-"&amp;ROW()-92,[1]ワークシート!$C$2:$CI$1002,10,0)),"")</f>
        <v/>
      </c>
      <c r="D162" s="224"/>
      <c r="E162" s="222" t="str">
        <f>+IFERROR(IF(VLOOKUP(#REF!&amp;"-"&amp;ROW()-92,[1]ワークシート!$C$2:$CI$1002,11,0)="","",VLOOKUP(#REF!&amp;"-"&amp;ROW()-92,[1]ワークシート!$C$2:$CI$1002,11,0)),"")</f>
        <v/>
      </c>
      <c r="F162" s="224"/>
      <c r="G162" s="11" t="str">
        <f>+IFERROR(IF(VLOOKUP(#REF!&amp;"-"&amp;ROW()-92,[1]ワークシート!$C$2:$CI$1002,12,0)="","",VLOOKUP(#REF!&amp;"-"&amp;ROW()-92,[1]ワークシート!$C$2:$CI$1002,12,0)),"")</f>
        <v/>
      </c>
      <c r="H16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2" s="230"/>
      <c r="J162" s="222" t="str">
        <f>+IFERROR(IF(VLOOKUP(#REF!&amp;"-"&amp;ROW()-92,[1]ワークシート!$C$2:$CI$1002,20,0)="","",VLOOKUP(#REF!&amp;"-"&amp;ROW()-92,[1]ワークシート!$C$2:$CI$1002,20,0)),"")</f>
        <v/>
      </c>
      <c r="K162" s="223"/>
      <c r="L162" s="224"/>
      <c r="M162" s="231" t="str">
        <f>+IFERROR(IF(VLOOKUP(#REF!&amp;"-"&amp;ROW()-92,[1]ワークシート!$C$2:$CI$1002,61,0)="","",VLOOKUP(#REF!&amp;"-"&amp;ROW()-92,[1]ワークシート!$C$2:$CI$1002,61,0)),"")</f>
        <v/>
      </c>
      <c r="N162" s="232"/>
      <c r="O162" s="233"/>
      <c r="P162" s="234" t="str">
        <f>+IFERROR(VLOOKUP(#REF!&amp;"-"&amp;ROW()-92,[1]ワークシート!$C$2:$CI$1002,26,0),"")</f>
        <v/>
      </c>
      <c r="Q162" s="219"/>
      <c r="R162" s="218" t="str">
        <f>+IFERROR(VLOOKUP(#REF!&amp;"-"&amp;ROW()-92,[1]ワークシート!$C$2:$CI$1002,27,0),"")</f>
        <v/>
      </c>
      <c r="S162" s="219"/>
      <c r="T162" s="218" t="str">
        <f>IFERROR(IF(VLOOKUP(#REF!&amp;"-"&amp;ROW()-92,[1]ワークシート!$C$2:$CI$1002,31,0)="",IF(X162="","",IF(X162=0,"使用貸借権","賃借権")),"賃借権"),"")</f>
        <v/>
      </c>
      <c r="U162" s="219"/>
      <c r="V162" s="218" t="str">
        <f>+IFERROR(IF(VLOOKUP(#REF!&amp;"-"&amp;ROW()-92,[1]ワークシート!$C$2:$CI$1002,13,0)="","",VLOOKUP(#REF!&amp;"-"&amp;ROW()-92,[1]ワークシート!$C$2:$CI$1002,13,0)),"")</f>
        <v/>
      </c>
      <c r="W162" s="219"/>
      <c r="X16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2" s="221"/>
      <c r="Z162" s="43"/>
      <c r="AA162" s="43"/>
      <c r="AB162" s="222" t="str">
        <f>IF(T162="使用貸借権","-",+IFERROR(VLOOKUP(#REF!&amp;"-"&amp;ROW()-92,[1]ワークシート!$C$2:$CI$1002,34,0)&amp;"",""))</f>
        <v/>
      </c>
      <c r="AC162" s="223"/>
      <c r="AD162" s="224"/>
      <c r="AE162" s="225" t="str">
        <f>IF(T162="","",IF(VLOOKUP(#REF!&amp;"-"&amp;ROW()-92,[1]ワークシート!$C$2:$CI$1002,31,0)="",IF(T162="使用貸借権","-","口座振込　１２月"),"物納"))</f>
        <v/>
      </c>
      <c r="AF162" s="226"/>
      <c r="AG162" s="227" t="str">
        <f>IFERROR(IF(VLOOKUP(#REF!&amp;"-"&amp;ROW()-92,[1]ワークシート!$C$2:$CI$1002,37,0)="","",VLOOKUP(#REF!&amp;"-"&amp;ROW()-92,[1]ワークシート!$C$2:$CI$1002,37,0)),"")</f>
        <v/>
      </c>
      <c r="AH162" s="227"/>
      <c r="AI162" s="227"/>
      <c r="AJ162" s="227"/>
      <c r="AK162" s="228"/>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row>
    <row r="163" spans="1:320" ht="35.1" hidden="1" customHeight="1" x14ac:dyDescent="0.15">
      <c r="A163" s="222" t="str">
        <f>+IFERROR(IF(VLOOKUP(#REF!&amp;"-"&amp;ROW()-92,[1]ワークシート!$C$2:$CI$1002,9,0)="","",VLOOKUP(#REF!&amp;"-"&amp;ROW()-92,[1]ワークシート!$C$2:$CI$1002,9,0)),"")</f>
        <v/>
      </c>
      <c r="B163" s="224"/>
      <c r="C163" s="223" t="str">
        <f>+IFERROR(IF(VLOOKUP(#REF!&amp;"-"&amp;ROW()-92,[1]ワークシート!$C$2:$CI$1002,10,0) = "","",VLOOKUP(#REF!&amp;"-"&amp;ROW()-92,[1]ワークシート!$C$2:$CI$1002,10,0)),"")</f>
        <v/>
      </c>
      <c r="D163" s="224"/>
      <c r="E163" s="222" t="str">
        <f>+IFERROR(IF(VLOOKUP(#REF!&amp;"-"&amp;ROW()-92,[1]ワークシート!$C$2:$CI$1002,11,0)="","",VLOOKUP(#REF!&amp;"-"&amp;ROW()-92,[1]ワークシート!$C$2:$CI$1002,11,0)),"")</f>
        <v/>
      </c>
      <c r="F163" s="224"/>
      <c r="G163" s="11" t="str">
        <f>+IFERROR(IF(VLOOKUP(#REF!&amp;"-"&amp;ROW()-92,[1]ワークシート!$C$2:$CI$1002,12,0)="","",VLOOKUP(#REF!&amp;"-"&amp;ROW()-92,[1]ワークシート!$C$2:$CI$1002,12,0)),"")</f>
        <v/>
      </c>
      <c r="H16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3" s="230"/>
      <c r="J163" s="222" t="str">
        <f>+IFERROR(IF(VLOOKUP(#REF!&amp;"-"&amp;ROW()-92,[1]ワークシート!$C$2:$CI$1002,20,0)="","",VLOOKUP(#REF!&amp;"-"&amp;ROW()-92,[1]ワークシート!$C$2:$CI$1002,20,0)),"")</f>
        <v/>
      </c>
      <c r="K163" s="223"/>
      <c r="L163" s="224"/>
      <c r="M163" s="231" t="str">
        <f>+IFERROR(IF(VLOOKUP(#REF!&amp;"-"&amp;ROW()-92,[1]ワークシート!$C$2:$CI$1002,61,0)="","",VLOOKUP(#REF!&amp;"-"&amp;ROW()-92,[1]ワークシート!$C$2:$CI$1002,61,0)),"")</f>
        <v/>
      </c>
      <c r="N163" s="232"/>
      <c r="O163" s="233"/>
      <c r="P163" s="234" t="str">
        <f>+IFERROR(VLOOKUP(#REF!&amp;"-"&amp;ROW()-92,[1]ワークシート!$C$2:$CI$1002,26,0),"")</f>
        <v/>
      </c>
      <c r="Q163" s="219"/>
      <c r="R163" s="218" t="str">
        <f>+IFERROR(VLOOKUP(#REF!&amp;"-"&amp;ROW()-92,[1]ワークシート!$C$2:$CI$1002,27,0),"")</f>
        <v/>
      </c>
      <c r="S163" s="219"/>
      <c r="T163" s="218" t="str">
        <f>IFERROR(IF(VLOOKUP(#REF!&amp;"-"&amp;ROW()-92,[1]ワークシート!$C$2:$CI$1002,31,0)="",IF(X163="","",IF(X163=0,"使用貸借権","賃借権")),"賃借権"),"")</f>
        <v/>
      </c>
      <c r="U163" s="219"/>
      <c r="V163" s="218" t="str">
        <f>+IFERROR(IF(VLOOKUP(#REF!&amp;"-"&amp;ROW()-92,[1]ワークシート!$C$2:$CI$1002,13,0)="","",VLOOKUP(#REF!&amp;"-"&amp;ROW()-92,[1]ワークシート!$C$2:$CI$1002,13,0)),"")</f>
        <v/>
      </c>
      <c r="W163" s="219"/>
      <c r="X16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3" s="221"/>
      <c r="Z163" s="43"/>
      <c r="AA163" s="43"/>
      <c r="AB163" s="222" t="str">
        <f>IF(T163="使用貸借権","-",+IFERROR(VLOOKUP(#REF!&amp;"-"&amp;ROW()-92,[1]ワークシート!$C$2:$CI$1002,34,0)&amp;"",""))</f>
        <v/>
      </c>
      <c r="AC163" s="223"/>
      <c r="AD163" s="224"/>
      <c r="AE163" s="225" t="str">
        <f>IF(T163="","",IF(VLOOKUP(#REF!&amp;"-"&amp;ROW()-92,[1]ワークシート!$C$2:$CI$1002,31,0)="",IF(T163="使用貸借権","-","口座振込　１２月"),"物納"))</f>
        <v/>
      </c>
      <c r="AF163" s="226"/>
      <c r="AG163" s="227" t="str">
        <f>IFERROR(IF(VLOOKUP(#REF!&amp;"-"&amp;ROW()-92,[1]ワークシート!$C$2:$CI$1002,37,0)="","",VLOOKUP(#REF!&amp;"-"&amp;ROW()-92,[1]ワークシート!$C$2:$CI$1002,37,0)),"")</f>
        <v/>
      </c>
      <c r="AH163" s="227"/>
      <c r="AI163" s="227"/>
      <c r="AJ163" s="227"/>
      <c r="AK163" s="228"/>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row>
    <row r="164" spans="1:320" ht="35.1" hidden="1" customHeight="1" x14ac:dyDescent="0.15">
      <c r="A164" s="222" t="str">
        <f>+IFERROR(IF(VLOOKUP(#REF!&amp;"-"&amp;ROW()-92,[1]ワークシート!$C$2:$CI$1002,9,0)="","",VLOOKUP(#REF!&amp;"-"&amp;ROW()-92,[1]ワークシート!$C$2:$CI$1002,9,0)),"")</f>
        <v/>
      </c>
      <c r="B164" s="224"/>
      <c r="C164" s="223" t="str">
        <f>+IFERROR(IF(VLOOKUP(#REF!&amp;"-"&amp;ROW()-92,[1]ワークシート!$C$2:$CI$1002,10,0) = "","",VLOOKUP(#REF!&amp;"-"&amp;ROW()-92,[1]ワークシート!$C$2:$CI$1002,10,0)),"")</f>
        <v/>
      </c>
      <c r="D164" s="224"/>
      <c r="E164" s="222" t="str">
        <f>+IFERROR(IF(VLOOKUP(#REF!&amp;"-"&amp;ROW()-92,[1]ワークシート!$C$2:$CI$1002,11,0)="","",VLOOKUP(#REF!&amp;"-"&amp;ROW()-92,[1]ワークシート!$C$2:$CI$1002,11,0)),"")</f>
        <v/>
      </c>
      <c r="F164" s="224"/>
      <c r="G164" s="11" t="str">
        <f>+IFERROR(IF(VLOOKUP(#REF!&amp;"-"&amp;ROW()-92,[1]ワークシート!$C$2:$CI$1002,12,0)="","",VLOOKUP(#REF!&amp;"-"&amp;ROW()-92,[1]ワークシート!$C$2:$CI$1002,12,0)),"")</f>
        <v/>
      </c>
      <c r="H16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4" s="230"/>
      <c r="J164" s="222" t="str">
        <f>+IFERROR(IF(VLOOKUP(#REF!&amp;"-"&amp;ROW()-92,[1]ワークシート!$C$2:$CI$1002,20,0)="","",VLOOKUP(#REF!&amp;"-"&amp;ROW()-92,[1]ワークシート!$C$2:$CI$1002,20,0)),"")</f>
        <v/>
      </c>
      <c r="K164" s="223"/>
      <c r="L164" s="224"/>
      <c r="M164" s="231" t="str">
        <f>+IFERROR(IF(VLOOKUP(#REF!&amp;"-"&amp;ROW()-92,[1]ワークシート!$C$2:$CI$1002,61,0)="","",VLOOKUP(#REF!&amp;"-"&amp;ROW()-92,[1]ワークシート!$C$2:$CI$1002,61,0)),"")</f>
        <v/>
      </c>
      <c r="N164" s="232"/>
      <c r="O164" s="233"/>
      <c r="P164" s="234" t="str">
        <f>+IFERROR(VLOOKUP(#REF!&amp;"-"&amp;ROW()-92,[1]ワークシート!$C$2:$CI$1002,26,0),"")</f>
        <v/>
      </c>
      <c r="Q164" s="219"/>
      <c r="R164" s="218" t="str">
        <f>+IFERROR(VLOOKUP(#REF!&amp;"-"&amp;ROW()-92,[1]ワークシート!$C$2:$CI$1002,27,0),"")</f>
        <v/>
      </c>
      <c r="S164" s="219"/>
      <c r="T164" s="218" t="str">
        <f>IFERROR(IF(VLOOKUP(#REF!&amp;"-"&amp;ROW()-92,[1]ワークシート!$C$2:$CI$1002,31,0)="",IF(X164="","",IF(X164=0,"使用貸借権","賃借権")),"賃借権"),"")</f>
        <v/>
      </c>
      <c r="U164" s="219"/>
      <c r="V164" s="218" t="str">
        <f>+IFERROR(IF(VLOOKUP(#REF!&amp;"-"&amp;ROW()-92,[1]ワークシート!$C$2:$CI$1002,13,0)="","",VLOOKUP(#REF!&amp;"-"&amp;ROW()-92,[1]ワークシート!$C$2:$CI$1002,13,0)),"")</f>
        <v/>
      </c>
      <c r="W164" s="219"/>
      <c r="X16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4" s="221"/>
      <c r="Z164" s="43"/>
      <c r="AA164" s="43"/>
      <c r="AB164" s="222" t="str">
        <f>IF(T164="使用貸借権","-",+IFERROR(VLOOKUP(#REF!&amp;"-"&amp;ROW()-92,[1]ワークシート!$C$2:$CI$1002,34,0)&amp;"",""))</f>
        <v/>
      </c>
      <c r="AC164" s="223"/>
      <c r="AD164" s="224"/>
      <c r="AE164" s="225" t="str">
        <f>IF(T164="","",IF(VLOOKUP(#REF!&amp;"-"&amp;ROW()-92,[1]ワークシート!$C$2:$CI$1002,31,0)="",IF(T164="使用貸借権","-","口座振込　１２月"),"物納"))</f>
        <v/>
      </c>
      <c r="AF164" s="226"/>
      <c r="AG164" s="227" t="str">
        <f>IFERROR(IF(VLOOKUP(#REF!&amp;"-"&amp;ROW()-92,[1]ワークシート!$C$2:$CI$1002,37,0)="","",VLOOKUP(#REF!&amp;"-"&amp;ROW()-92,[1]ワークシート!$C$2:$CI$1002,37,0)),"")</f>
        <v/>
      </c>
      <c r="AH164" s="227"/>
      <c r="AI164" s="227"/>
      <c r="AJ164" s="227"/>
      <c r="AK164" s="228"/>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row>
    <row r="165" spans="1:320" ht="35.1" hidden="1" customHeight="1" x14ac:dyDescent="0.15">
      <c r="A165" s="222" t="str">
        <f>+IFERROR(IF(VLOOKUP(#REF!&amp;"-"&amp;ROW()-92,[1]ワークシート!$C$2:$CI$1002,9,0)="","",VLOOKUP(#REF!&amp;"-"&amp;ROW()-92,[1]ワークシート!$C$2:$CI$1002,9,0)),"")</f>
        <v/>
      </c>
      <c r="B165" s="224"/>
      <c r="C165" s="223" t="str">
        <f>+IFERROR(IF(VLOOKUP(#REF!&amp;"-"&amp;ROW()-92,[1]ワークシート!$C$2:$CI$1002,10,0) = "","",VLOOKUP(#REF!&amp;"-"&amp;ROW()-92,[1]ワークシート!$C$2:$CI$1002,10,0)),"")</f>
        <v/>
      </c>
      <c r="D165" s="224"/>
      <c r="E165" s="222" t="str">
        <f>+IFERROR(IF(VLOOKUP(#REF!&amp;"-"&amp;ROW()-92,[1]ワークシート!$C$2:$CI$1002,11,0)="","",VLOOKUP(#REF!&amp;"-"&amp;ROW()-92,[1]ワークシート!$C$2:$CI$1002,11,0)),"")</f>
        <v/>
      </c>
      <c r="F165" s="224"/>
      <c r="G165" s="11" t="str">
        <f>+IFERROR(IF(VLOOKUP(#REF!&amp;"-"&amp;ROW()-92,[1]ワークシート!$C$2:$CI$1002,12,0)="","",VLOOKUP(#REF!&amp;"-"&amp;ROW()-92,[1]ワークシート!$C$2:$CI$1002,12,0)),"")</f>
        <v/>
      </c>
      <c r="H16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5" s="230"/>
      <c r="J165" s="222" t="str">
        <f>+IFERROR(IF(VLOOKUP(#REF!&amp;"-"&amp;ROW()-92,[1]ワークシート!$C$2:$CI$1002,20,0)="","",VLOOKUP(#REF!&amp;"-"&amp;ROW()-92,[1]ワークシート!$C$2:$CI$1002,20,0)),"")</f>
        <v/>
      </c>
      <c r="K165" s="223"/>
      <c r="L165" s="224"/>
      <c r="M165" s="231" t="str">
        <f>+IFERROR(IF(VLOOKUP(#REF!&amp;"-"&amp;ROW()-92,[1]ワークシート!$C$2:$CI$1002,61,0)="","",VLOOKUP(#REF!&amp;"-"&amp;ROW()-92,[1]ワークシート!$C$2:$CI$1002,61,0)),"")</f>
        <v/>
      </c>
      <c r="N165" s="232"/>
      <c r="O165" s="233"/>
      <c r="P165" s="234" t="str">
        <f>+IFERROR(VLOOKUP(#REF!&amp;"-"&amp;ROW()-92,[1]ワークシート!$C$2:$CI$1002,26,0),"")</f>
        <v/>
      </c>
      <c r="Q165" s="219"/>
      <c r="R165" s="218" t="str">
        <f>+IFERROR(VLOOKUP(#REF!&amp;"-"&amp;ROW()-92,[1]ワークシート!$C$2:$CI$1002,27,0),"")</f>
        <v/>
      </c>
      <c r="S165" s="219"/>
      <c r="T165" s="218" t="str">
        <f>IFERROR(IF(VLOOKUP(#REF!&amp;"-"&amp;ROW()-92,[1]ワークシート!$C$2:$CI$1002,31,0)="",IF(X165="","",IF(X165=0,"使用貸借権","賃借権")),"賃借権"),"")</f>
        <v/>
      </c>
      <c r="U165" s="219"/>
      <c r="V165" s="218" t="str">
        <f>+IFERROR(IF(VLOOKUP(#REF!&amp;"-"&amp;ROW()-92,[1]ワークシート!$C$2:$CI$1002,13,0)="","",VLOOKUP(#REF!&amp;"-"&amp;ROW()-92,[1]ワークシート!$C$2:$CI$1002,13,0)),"")</f>
        <v/>
      </c>
      <c r="W165" s="219"/>
      <c r="X16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5" s="221"/>
      <c r="Z165" s="43"/>
      <c r="AA165" s="43"/>
      <c r="AB165" s="222" t="str">
        <f>IF(T165="使用貸借権","-",+IFERROR(VLOOKUP(#REF!&amp;"-"&amp;ROW()-92,[1]ワークシート!$C$2:$CI$1002,34,0)&amp;"",""))</f>
        <v/>
      </c>
      <c r="AC165" s="223"/>
      <c r="AD165" s="224"/>
      <c r="AE165" s="225" t="str">
        <f>IF(T165="","",IF(VLOOKUP(#REF!&amp;"-"&amp;ROW()-92,[1]ワークシート!$C$2:$CI$1002,31,0)="",IF(T165="使用貸借権","-","口座振込　１２月"),"物納"))</f>
        <v/>
      </c>
      <c r="AF165" s="226"/>
      <c r="AG165" s="227" t="str">
        <f>IFERROR(IF(VLOOKUP(#REF!&amp;"-"&amp;ROW()-92,[1]ワークシート!$C$2:$CI$1002,37,0)="","",VLOOKUP(#REF!&amp;"-"&amp;ROW()-92,[1]ワークシート!$C$2:$CI$1002,37,0)),"")</f>
        <v/>
      </c>
      <c r="AH165" s="227"/>
      <c r="AI165" s="227"/>
      <c r="AJ165" s="227"/>
      <c r="AK165" s="228"/>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row>
    <row r="166" spans="1:320" ht="35.1" hidden="1" customHeight="1" x14ac:dyDescent="0.15">
      <c r="A166" s="222" t="str">
        <f>+IFERROR(IF(VLOOKUP(#REF!&amp;"-"&amp;ROW()-92,[1]ワークシート!$C$2:$CI$1002,9,0)="","",VLOOKUP(#REF!&amp;"-"&amp;ROW()-92,[1]ワークシート!$C$2:$CI$1002,9,0)),"")</f>
        <v/>
      </c>
      <c r="B166" s="224"/>
      <c r="C166" s="223" t="str">
        <f>+IFERROR(IF(VLOOKUP(#REF!&amp;"-"&amp;ROW()-92,[1]ワークシート!$C$2:$CI$1002,10,0) = "","",VLOOKUP(#REF!&amp;"-"&amp;ROW()-92,[1]ワークシート!$C$2:$CI$1002,10,0)),"")</f>
        <v/>
      </c>
      <c r="D166" s="224"/>
      <c r="E166" s="222" t="str">
        <f>+IFERROR(IF(VLOOKUP(#REF!&amp;"-"&amp;ROW()-92,[1]ワークシート!$C$2:$CI$1002,11,0)="","",VLOOKUP(#REF!&amp;"-"&amp;ROW()-92,[1]ワークシート!$C$2:$CI$1002,11,0)),"")</f>
        <v/>
      </c>
      <c r="F166" s="224"/>
      <c r="G166" s="11" t="str">
        <f>+IFERROR(IF(VLOOKUP(#REF!&amp;"-"&amp;ROW()-92,[1]ワークシート!$C$2:$CI$1002,12,0)="","",VLOOKUP(#REF!&amp;"-"&amp;ROW()-92,[1]ワークシート!$C$2:$CI$1002,12,0)),"")</f>
        <v/>
      </c>
      <c r="H16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6" s="230"/>
      <c r="J166" s="222" t="str">
        <f>+IFERROR(IF(VLOOKUP(#REF!&amp;"-"&amp;ROW()-92,[1]ワークシート!$C$2:$CI$1002,20,0)="","",VLOOKUP(#REF!&amp;"-"&amp;ROW()-92,[1]ワークシート!$C$2:$CI$1002,20,0)),"")</f>
        <v/>
      </c>
      <c r="K166" s="223"/>
      <c r="L166" s="224"/>
      <c r="M166" s="231" t="str">
        <f>+IFERROR(IF(VLOOKUP(#REF!&amp;"-"&amp;ROW()-92,[1]ワークシート!$C$2:$CI$1002,61,0)="","",VLOOKUP(#REF!&amp;"-"&amp;ROW()-92,[1]ワークシート!$C$2:$CI$1002,61,0)),"")</f>
        <v/>
      </c>
      <c r="N166" s="232"/>
      <c r="O166" s="233"/>
      <c r="P166" s="234" t="str">
        <f>+IFERROR(VLOOKUP(#REF!&amp;"-"&amp;ROW()-92,[1]ワークシート!$C$2:$CI$1002,26,0),"")</f>
        <v/>
      </c>
      <c r="Q166" s="219"/>
      <c r="R166" s="218" t="str">
        <f>+IFERROR(VLOOKUP(#REF!&amp;"-"&amp;ROW()-92,[1]ワークシート!$C$2:$CI$1002,27,0),"")</f>
        <v/>
      </c>
      <c r="S166" s="219"/>
      <c r="T166" s="218" t="str">
        <f>IFERROR(IF(VLOOKUP(#REF!&amp;"-"&amp;ROW()-92,[1]ワークシート!$C$2:$CI$1002,31,0)="",IF(X166="","",IF(X166=0,"使用貸借権","賃借権")),"賃借権"),"")</f>
        <v/>
      </c>
      <c r="U166" s="219"/>
      <c r="V166" s="218" t="str">
        <f>+IFERROR(IF(VLOOKUP(#REF!&amp;"-"&amp;ROW()-92,[1]ワークシート!$C$2:$CI$1002,13,0)="","",VLOOKUP(#REF!&amp;"-"&amp;ROW()-92,[1]ワークシート!$C$2:$CI$1002,13,0)),"")</f>
        <v/>
      </c>
      <c r="W166" s="219"/>
      <c r="X16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6" s="221"/>
      <c r="Z166" s="43"/>
      <c r="AA166" s="43"/>
      <c r="AB166" s="222" t="str">
        <f>IF(T166="使用貸借権","-",+IFERROR(VLOOKUP(#REF!&amp;"-"&amp;ROW()-92,[1]ワークシート!$C$2:$CI$1002,34,0)&amp;"",""))</f>
        <v/>
      </c>
      <c r="AC166" s="223"/>
      <c r="AD166" s="224"/>
      <c r="AE166" s="225" t="str">
        <f>IF(T166="","",IF(VLOOKUP(#REF!&amp;"-"&amp;ROW()-92,[1]ワークシート!$C$2:$CI$1002,31,0)="",IF(T166="使用貸借権","-","口座振込　１２月"),"物納"))</f>
        <v/>
      </c>
      <c r="AF166" s="226"/>
      <c r="AG166" s="227" t="str">
        <f>IFERROR(IF(VLOOKUP(#REF!&amp;"-"&amp;ROW()-92,[1]ワークシート!$C$2:$CI$1002,37,0)="","",VLOOKUP(#REF!&amp;"-"&amp;ROW()-92,[1]ワークシート!$C$2:$CI$1002,37,0)),"")</f>
        <v/>
      </c>
      <c r="AH166" s="227"/>
      <c r="AI166" s="227"/>
      <c r="AJ166" s="227"/>
      <c r="AK166" s="228"/>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row>
    <row r="167" spans="1:320" ht="35.1" hidden="1" customHeight="1" x14ac:dyDescent="0.15">
      <c r="A167" s="222" t="str">
        <f>+IFERROR(IF(VLOOKUP(#REF!&amp;"-"&amp;ROW()-92,[1]ワークシート!$C$2:$CI$1002,9,0)="","",VLOOKUP(#REF!&amp;"-"&amp;ROW()-92,[1]ワークシート!$C$2:$CI$1002,9,0)),"")</f>
        <v/>
      </c>
      <c r="B167" s="224"/>
      <c r="C167" s="223" t="str">
        <f>+IFERROR(IF(VLOOKUP(#REF!&amp;"-"&amp;ROW()-92,[1]ワークシート!$C$2:$CI$1002,10,0) = "","",VLOOKUP(#REF!&amp;"-"&amp;ROW()-92,[1]ワークシート!$C$2:$CI$1002,10,0)),"")</f>
        <v/>
      </c>
      <c r="D167" s="224"/>
      <c r="E167" s="222" t="str">
        <f>+IFERROR(IF(VLOOKUP(#REF!&amp;"-"&amp;ROW()-92,[1]ワークシート!$C$2:$CI$1002,11,0)="","",VLOOKUP(#REF!&amp;"-"&amp;ROW()-92,[1]ワークシート!$C$2:$CI$1002,11,0)),"")</f>
        <v/>
      </c>
      <c r="F167" s="224"/>
      <c r="G167" s="11" t="str">
        <f>+IFERROR(IF(VLOOKUP(#REF!&amp;"-"&amp;ROW()-92,[1]ワークシート!$C$2:$CI$1002,12,0)="","",VLOOKUP(#REF!&amp;"-"&amp;ROW()-92,[1]ワークシート!$C$2:$CI$1002,12,0)),"")</f>
        <v/>
      </c>
      <c r="H16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7" s="230"/>
      <c r="J167" s="222" t="str">
        <f>+IFERROR(IF(VLOOKUP(#REF!&amp;"-"&amp;ROW()-92,[1]ワークシート!$C$2:$CI$1002,20,0)="","",VLOOKUP(#REF!&amp;"-"&amp;ROW()-92,[1]ワークシート!$C$2:$CI$1002,20,0)),"")</f>
        <v/>
      </c>
      <c r="K167" s="223"/>
      <c r="L167" s="224"/>
      <c r="M167" s="231" t="str">
        <f>+IFERROR(IF(VLOOKUP(#REF!&amp;"-"&amp;ROW()-92,[1]ワークシート!$C$2:$CI$1002,61,0)="","",VLOOKUP(#REF!&amp;"-"&amp;ROW()-92,[1]ワークシート!$C$2:$CI$1002,61,0)),"")</f>
        <v/>
      </c>
      <c r="N167" s="232"/>
      <c r="O167" s="233"/>
      <c r="P167" s="234" t="str">
        <f>+IFERROR(VLOOKUP(#REF!&amp;"-"&amp;ROW()-92,[1]ワークシート!$C$2:$CI$1002,26,0),"")</f>
        <v/>
      </c>
      <c r="Q167" s="219"/>
      <c r="R167" s="218" t="str">
        <f>+IFERROR(VLOOKUP(#REF!&amp;"-"&amp;ROW()-92,[1]ワークシート!$C$2:$CI$1002,27,0),"")</f>
        <v/>
      </c>
      <c r="S167" s="219"/>
      <c r="T167" s="218" t="str">
        <f>IFERROR(IF(VLOOKUP(#REF!&amp;"-"&amp;ROW()-92,[1]ワークシート!$C$2:$CI$1002,31,0)="",IF(X167="","",IF(X167=0,"使用貸借権","賃借権")),"賃借権"),"")</f>
        <v/>
      </c>
      <c r="U167" s="219"/>
      <c r="V167" s="218" t="str">
        <f>+IFERROR(IF(VLOOKUP(#REF!&amp;"-"&amp;ROW()-92,[1]ワークシート!$C$2:$CI$1002,13,0)="","",VLOOKUP(#REF!&amp;"-"&amp;ROW()-92,[1]ワークシート!$C$2:$CI$1002,13,0)),"")</f>
        <v/>
      </c>
      <c r="W167" s="219"/>
      <c r="X16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7" s="221"/>
      <c r="Z167" s="43"/>
      <c r="AA167" s="43"/>
      <c r="AB167" s="222" t="str">
        <f>IF(T167="使用貸借権","-",+IFERROR(VLOOKUP(#REF!&amp;"-"&amp;ROW()-92,[1]ワークシート!$C$2:$CI$1002,34,0)&amp;"",""))</f>
        <v/>
      </c>
      <c r="AC167" s="223"/>
      <c r="AD167" s="224"/>
      <c r="AE167" s="225" t="str">
        <f>IF(T167="","",IF(VLOOKUP(#REF!&amp;"-"&amp;ROW()-92,[1]ワークシート!$C$2:$CI$1002,31,0)="",IF(T167="使用貸借権","-","口座振込　１２月"),"物納"))</f>
        <v/>
      </c>
      <c r="AF167" s="226"/>
      <c r="AG167" s="227" t="str">
        <f>IFERROR(IF(VLOOKUP(#REF!&amp;"-"&amp;ROW()-92,[1]ワークシート!$C$2:$CI$1002,37,0)="","",VLOOKUP(#REF!&amp;"-"&amp;ROW()-92,[1]ワークシート!$C$2:$CI$1002,37,0)),"")</f>
        <v/>
      </c>
      <c r="AH167" s="227"/>
      <c r="AI167" s="227"/>
      <c r="AJ167" s="227"/>
      <c r="AK167" s="228"/>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row>
    <row r="168" spans="1:320" ht="35.1" hidden="1" customHeight="1" x14ac:dyDescent="0.15">
      <c r="A168" s="222" t="str">
        <f>+IFERROR(IF(VLOOKUP(#REF!&amp;"-"&amp;ROW()-92,[1]ワークシート!$C$2:$CI$1002,9,0)="","",VLOOKUP(#REF!&amp;"-"&amp;ROW()-92,[1]ワークシート!$C$2:$CI$1002,9,0)),"")</f>
        <v/>
      </c>
      <c r="B168" s="224"/>
      <c r="C168" s="223" t="str">
        <f>+IFERROR(IF(VLOOKUP(#REF!&amp;"-"&amp;ROW()-92,[1]ワークシート!$C$2:$CI$1002,10,0) = "","",VLOOKUP(#REF!&amp;"-"&amp;ROW()-92,[1]ワークシート!$C$2:$CI$1002,10,0)),"")</f>
        <v/>
      </c>
      <c r="D168" s="224"/>
      <c r="E168" s="222" t="str">
        <f>+IFERROR(IF(VLOOKUP(#REF!&amp;"-"&amp;ROW()-92,[1]ワークシート!$C$2:$CI$1002,11,0)="","",VLOOKUP(#REF!&amp;"-"&amp;ROW()-92,[1]ワークシート!$C$2:$CI$1002,11,0)),"")</f>
        <v/>
      </c>
      <c r="F168" s="224"/>
      <c r="G168" s="11" t="str">
        <f>+IFERROR(IF(VLOOKUP(#REF!&amp;"-"&amp;ROW()-92,[1]ワークシート!$C$2:$CI$1002,12,0)="","",VLOOKUP(#REF!&amp;"-"&amp;ROW()-92,[1]ワークシート!$C$2:$CI$1002,12,0)),"")</f>
        <v/>
      </c>
      <c r="H16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8" s="230"/>
      <c r="J168" s="222" t="str">
        <f>+IFERROR(IF(VLOOKUP(#REF!&amp;"-"&amp;ROW()-92,[1]ワークシート!$C$2:$CI$1002,20,0)="","",VLOOKUP(#REF!&amp;"-"&amp;ROW()-92,[1]ワークシート!$C$2:$CI$1002,20,0)),"")</f>
        <v/>
      </c>
      <c r="K168" s="223"/>
      <c r="L168" s="224"/>
      <c r="M168" s="231" t="str">
        <f>+IFERROR(IF(VLOOKUP(#REF!&amp;"-"&amp;ROW()-92,[1]ワークシート!$C$2:$CI$1002,61,0)="","",VLOOKUP(#REF!&amp;"-"&amp;ROW()-92,[1]ワークシート!$C$2:$CI$1002,61,0)),"")</f>
        <v/>
      </c>
      <c r="N168" s="232"/>
      <c r="O168" s="233"/>
      <c r="P168" s="234" t="str">
        <f>+IFERROR(VLOOKUP(#REF!&amp;"-"&amp;ROW()-92,[1]ワークシート!$C$2:$CI$1002,26,0),"")</f>
        <v/>
      </c>
      <c r="Q168" s="219"/>
      <c r="R168" s="218" t="str">
        <f>+IFERROR(VLOOKUP(#REF!&amp;"-"&amp;ROW()-92,[1]ワークシート!$C$2:$CI$1002,27,0),"")</f>
        <v/>
      </c>
      <c r="S168" s="219"/>
      <c r="T168" s="218" t="str">
        <f>IFERROR(IF(VLOOKUP(#REF!&amp;"-"&amp;ROW()-92,[1]ワークシート!$C$2:$CI$1002,31,0)="",IF(X168="","",IF(X168=0,"使用貸借権","賃借権")),"賃借権"),"")</f>
        <v/>
      </c>
      <c r="U168" s="219"/>
      <c r="V168" s="218" t="str">
        <f>+IFERROR(IF(VLOOKUP(#REF!&amp;"-"&amp;ROW()-92,[1]ワークシート!$C$2:$CI$1002,13,0)="","",VLOOKUP(#REF!&amp;"-"&amp;ROW()-92,[1]ワークシート!$C$2:$CI$1002,13,0)),"")</f>
        <v/>
      </c>
      <c r="W168" s="219"/>
      <c r="X16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8" s="221"/>
      <c r="Z168" s="43"/>
      <c r="AA168" s="43"/>
      <c r="AB168" s="222" t="str">
        <f>IF(T168="使用貸借権","-",+IFERROR(VLOOKUP(#REF!&amp;"-"&amp;ROW()-92,[1]ワークシート!$C$2:$CI$1002,34,0)&amp;"",""))</f>
        <v/>
      </c>
      <c r="AC168" s="223"/>
      <c r="AD168" s="224"/>
      <c r="AE168" s="225" t="str">
        <f>IF(T168="","",IF(VLOOKUP(#REF!&amp;"-"&amp;ROW()-92,[1]ワークシート!$C$2:$CI$1002,31,0)="",IF(T168="使用貸借権","-","口座振込　１２月"),"物納"))</f>
        <v/>
      </c>
      <c r="AF168" s="226"/>
      <c r="AG168" s="227" t="str">
        <f>IFERROR(IF(VLOOKUP(#REF!&amp;"-"&amp;ROW()-92,[1]ワークシート!$C$2:$CI$1002,37,0)="","",VLOOKUP(#REF!&amp;"-"&amp;ROW()-92,[1]ワークシート!$C$2:$CI$1002,37,0)),"")</f>
        <v/>
      </c>
      <c r="AH168" s="227"/>
      <c r="AI168" s="227"/>
      <c r="AJ168" s="227"/>
      <c r="AK168" s="228"/>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row>
    <row r="169" spans="1:320" ht="35.1" hidden="1" customHeight="1" x14ac:dyDescent="0.15">
      <c r="A169" s="222" t="str">
        <f>+IFERROR(IF(VLOOKUP(#REF!&amp;"-"&amp;ROW()-92,[1]ワークシート!$C$2:$CI$1002,9,0)="","",VLOOKUP(#REF!&amp;"-"&amp;ROW()-92,[1]ワークシート!$C$2:$CI$1002,9,0)),"")</f>
        <v/>
      </c>
      <c r="B169" s="224"/>
      <c r="C169" s="223" t="str">
        <f>+IFERROR(IF(VLOOKUP(#REF!&amp;"-"&amp;ROW()-92,[1]ワークシート!$C$2:$CI$1002,10,0) = "","",VLOOKUP(#REF!&amp;"-"&amp;ROW()-92,[1]ワークシート!$C$2:$CI$1002,10,0)),"")</f>
        <v/>
      </c>
      <c r="D169" s="224"/>
      <c r="E169" s="222" t="str">
        <f>+IFERROR(IF(VLOOKUP(#REF!&amp;"-"&amp;ROW()-92,[1]ワークシート!$C$2:$CI$1002,11,0)="","",VLOOKUP(#REF!&amp;"-"&amp;ROW()-92,[1]ワークシート!$C$2:$CI$1002,11,0)),"")</f>
        <v/>
      </c>
      <c r="F169" s="224"/>
      <c r="G169" s="11" t="str">
        <f>+IFERROR(IF(VLOOKUP(#REF!&amp;"-"&amp;ROW()-92,[1]ワークシート!$C$2:$CI$1002,12,0)="","",VLOOKUP(#REF!&amp;"-"&amp;ROW()-92,[1]ワークシート!$C$2:$CI$1002,12,0)),"")</f>
        <v/>
      </c>
      <c r="H16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9" s="230"/>
      <c r="J169" s="222" t="str">
        <f>+IFERROR(IF(VLOOKUP(#REF!&amp;"-"&amp;ROW()-92,[1]ワークシート!$C$2:$CI$1002,20,0)="","",VLOOKUP(#REF!&amp;"-"&amp;ROW()-92,[1]ワークシート!$C$2:$CI$1002,20,0)),"")</f>
        <v/>
      </c>
      <c r="K169" s="223"/>
      <c r="L169" s="224"/>
      <c r="M169" s="231" t="str">
        <f>+IFERROR(IF(VLOOKUP(#REF!&amp;"-"&amp;ROW()-92,[1]ワークシート!$C$2:$CI$1002,61,0)="","",VLOOKUP(#REF!&amp;"-"&amp;ROW()-92,[1]ワークシート!$C$2:$CI$1002,61,0)),"")</f>
        <v/>
      </c>
      <c r="N169" s="232"/>
      <c r="O169" s="233"/>
      <c r="P169" s="234" t="str">
        <f>+IFERROR(VLOOKUP(#REF!&amp;"-"&amp;ROW()-92,[1]ワークシート!$C$2:$CI$1002,26,0),"")</f>
        <v/>
      </c>
      <c r="Q169" s="219"/>
      <c r="R169" s="218" t="str">
        <f>+IFERROR(VLOOKUP(#REF!&amp;"-"&amp;ROW()-92,[1]ワークシート!$C$2:$CI$1002,27,0),"")</f>
        <v/>
      </c>
      <c r="S169" s="219"/>
      <c r="T169" s="218" t="str">
        <f>IFERROR(IF(VLOOKUP(#REF!&amp;"-"&amp;ROW()-92,[1]ワークシート!$C$2:$CI$1002,31,0)="",IF(X169="","",IF(X169=0,"使用貸借権","賃借権")),"賃借権"),"")</f>
        <v/>
      </c>
      <c r="U169" s="219"/>
      <c r="V169" s="218" t="str">
        <f>+IFERROR(IF(VLOOKUP(#REF!&amp;"-"&amp;ROW()-92,[1]ワークシート!$C$2:$CI$1002,13,0)="","",VLOOKUP(#REF!&amp;"-"&amp;ROW()-92,[1]ワークシート!$C$2:$CI$1002,13,0)),"")</f>
        <v/>
      </c>
      <c r="W169" s="219"/>
      <c r="X16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9" s="221"/>
      <c r="Z169" s="43"/>
      <c r="AA169" s="43"/>
      <c r="AB169" s="222" t="str">
        <f>IF(T169="使用貸借権","-",+IFERROR(VLOOKUP(#REF!&amp;"-"&amp;ROW()-92,[1]ワークシート!$C$2:$CI$1002,34,0)&amp;"",""))</f>
        <v/>
      </c>
      <c r="AC169" s="223"/>
      <c r="AD169" s="224"/>
      <c r="AE169" s="225" t="str">
        <f>IF(T169="","",IF(VLOOKUP(#REF!&amp;"-"&amp;ROW()-92,[1]ワークシート!$C$2:$CI$1002,31,0)="",IF(T169="使用貸借権","-","口座振込　１２月"),"物納"))</f>
        <v/>
      </c>
      <c r="AF169" s="226"/>
      <c r="AG169" s="227" t="str">
        <f>IFERROR(IF(VLOOKUP(#REF!&amp;"-"&amp;ROW()-92,[1]ワークシート!$C$2:$CI$1002,37,0)="","",VLOOKUP(#REF!&amp;"-"&amp;ROW()-92,[1]ワークシート!$C$2:$CI$1002,37,0)),"")</f>
        <v/>
      </c>
      <c r="AH169" s="227"/>
      <c r="AI169" s="227"/>
      <c r="AJ169" s="227"/>
      <c r="AK169" s="228"/>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row>
    <row r="170" spans="1:320" ht="35.1" hidden="1" customHeight="1" x14ac:dyDescent="0.15">
      <c r="A170" s="222" t="str">
        <f>+IFERROR(IF(VLOOKUP(#REF!&amp;"-"&amp;ROW()-92,[1]ワークシート!$C$2:$CI$1002,9,0)="","",VLOOKUP(#REF!&amp;"-"&amp;ROW()-92,[1]ワークシート!$C$2:$CI$1002,9,0)),"")</f>
        <v/>
      </c>
      <c r="B170" s="224"/>
      <c r="C170" s="223" t="str">
        <f>+IFERROR(IF(VLOOKUP(#REF!&amp;"-"&amp;ROW()-92,[1]ワークシート!$C$2:$CI$1002,10,0) = "","",VLOOKUP(#REF!&amp;"-"&amp;ROW()-92,[1]ワークシート!$C$2:$CI$1002,10,0)),"")</f>
        <v/>
      </c>
      <c r="D170" s="224"/>
      <c r="E170" s="222" t="str">
        <f>+IFERROR(IF(VLOOKUP(#REF!&amp;"-"&amp;ROW()-92,[1]ワークシート!$C$2:$CI$1002,11,0)="","",VLOOKUP(#REF!&amp;"-"&amp;ROW()-92,[1]ワークシート!$C$2:$CI$1002,11,0)),"")</f>
        <v/>
      </c>
      <c r="F170" s="224"/>
      <c r="G170" s="11" t="str">
        <f>+IFERROR(IF(VLOOKUP(#REF!&amp;"-"&amp;ROW()-92,[1]ワークシート!$C$2:$CI$1002,12,0)="","",VLOOKUP(#REF!&amp;"-"&amp;ROW()-92,[1]ワークシート!$C$2:$CI$1002,12,0)),"")</f>
        <v/>
      </c>
      <c r="H17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0" s="230"/>
      <c r="J170" s="222" t="str">
        <f>+IFERROR(IF(VLOOKUP(#REF!&amp;"-"&amp;ROW()-92,[1]ワークシート!$C$2:$CI$1002,20,0)="","",VLOOKUP(#REF!&amp;"-"&amp;ROW()-92,[1]ワークシート!$C$2:$CI$1002,20,0)),"")</f>
        <v/>
      </c>
      <c r="K170" s="223"/>
      <c r="L170" s="224"/>
      <c r="M170" s="231" t="str">
        <f>+IFERROR(IF(VLOOKUP(#REF!&amp;"-"&amp;ROW()-92,[1]ワークシート!$C$2:$CI$1002,61,0)="","",VLOOKUP(#REF!&amp;"-"&amp;ROW()-92,[1]ワークシート!$C$2:$CI$1002,61,0)),"")</f>
        <v/>
      </c>
      <c r="N170" s="232"/>
      <c r="O170" s="233"/>
      <c r="P170" s="234" t="str">
        <f>+IFERROR(VLOOKUP(#REF!&amp;"-"&amp;ROW()-92,[1]ワークシート!$C$2:$CI$1002,26,0),"")</f>
        <v/>
      </c>
      <c r="Q170" s="219"/>
      <c r="R170" s="218" t="str">
        <f>+IFERROR(VLOOKUP(#REF!&amp;"-"&amp;ROW()-92,[1]ワークシート!$C$2:$CI$1002,27,0),"")</f>
        <v/>
      </c>
      <c r="S170" s="219"/>
      <c r="T170" s="218" t="str">
        <f>IFERROR(IF(VLOOKUP(#REF!&amp;"-"&amp;ROW()-92,[1]ワークシート!$C$2:$CI$1002,31,0)="",IF(X170="","",IF(X170=0,"使用貸借権","賃借権")),"賃借権"),"")</f>
        <v/>
      </c>
      <c r="U170" s="219"/>
      <c r="V170" s="218" t="str">
        <f>+IFERROR(IF(VLOOKUP(#REF!&amp;"-"&amp;ROW()-92,[1]ワークシート!$C$2:$CI$1002,13,0)="","",VLOOKUP(#REF!&amp;"-"&amp;ROW()-92,[1]ワークシート!$C$2:$CI$1002,13,0)),"")</f>
        <v/>
      </c>
      <c r="W170" s="219"/>
      <c r="X17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0" s="221"/>
      <c r="Z170" s="43"/>
      <c r="AA170" s="43"/>
      <c r="AB170" s="222" t="str">
        <f>IF(T170="使用貸借権","-",+IFERROR(VLOOKUP(#REF!&amp;"-"&amp;ROW()-92,[1]ワークシート!$C$2:$CI$1002,34,0)&amp;"",""))</f>
        <v/>
      </c>
      <c r="AC170" s="223"/>
      <c r="AD170" s="224"/>
      <c r="AE170" s="225" t="str">
        <f>IF(T170="","",IF(VLOOKUP(#REF!&amp;"-"&amp;ROW()-92,[1]ワークシート!$C$2:$CI$1002,31,0)="",IF(T170="使用貸借権","-","口座振込　１２月"),"物納"))</f>
        <v/>
      </c>
      <c r="AF170" s="226"/>
      <c r="AG170" s="227" t="str">
        <f>IFERROR(IF(VLOOKUP(#REF!&amp;"-"&amp;ROW()-92,[1]ワークシート!$C$2:$CI$1002,37,0)="","",VLOOKUP(#REF!&amp;"-"&amp;ROW()-92,[1]ワークシート!$C$2:$CI$1002,37,0)),"")</f>
        <v/>
      </c>
      <c r="AH170" s="227"/>
      <c r="AI170" s="227"/>
      <c r="AJ170" s="227"/>
      <c r="AK170" s="228"/>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row>
    <row r="171" spans="1:320" ht="35.1" hidden="1" customHeight="1" x14ac:dyDescent="0.15">
      <c r="A171" s="222" t="str">
        <f>+IFERROR(IF(VLOOKUP(#REF!&amp;"-"&amp;ROW()-92,[1]ワークシート!$C$2:$CI$1002,9,0)="","",VLOOKUP(#REF!&amp;"-"&amp;ROW()-92,[1]ワークシート!$C$2:$CI$1002,9,0)),"")</f>
        <v/>
      </c>
      <c r="B171" s="224"/>
      <c r="C171" s="223" t="str">
        <f>+IFERROR(IF(VLOOKUP(#REF!&amp;"-"&amp;ROW()-92,[1]ワークシート!$C$2:$CI$1002,10,0) = "","",VLOOKUP(#REF!&amp;"-"&amp;ROW()-92,[1]ワークシート!$C$2:$CI$1002,10,0)),"")</f>
        <v/>
      </c>
      <c r="D171" s="224"/>
      <c r="E171" s="222" t="str">
        <f>+IFERROR(IF(VLOOKUP(#REF!&amp;"-"&amp;ROW()-92,[1]ワークシート!$C$2:$CI$1002,11,0)="","",VLOOKUP(#REF!&amp;"-"&amp;ROW()-92,[1]ワークシート!$C$2:$CI$1002,11,0)),"")</f>
        <v/>
      </c>
      <c r="F171" s="224"/>
      <c r="G171" s="11" t="str">
        <f>+IFERROR(IF(VLOOKUP(#REF!&amp;"-"&amp;ROW()-92,[1]ワークシート!$C$2:$CI$1002,12,0)="","",VLOOKUP(#REF!&amp;"-"&amp;ROW()-92,[1]ワークシート!$C$2:$CI$1002,12,0)),"")</f>
        <v/>
      </c>
      <c r="H17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1" s="230"/>
      <c r="J171" s="222" t="str">
        <f>+IFERROR(IF(VLOOKUP(#REF!&amp;"-"&amp;ROW()-92,[1]ワークシート!$C$2:$CI$1002,20,0)="","",VLOOKUP(#REF!&amp;"-"&amp;ROW()-92,[1]ワークシート!$C$2:$CI$1002,20,0)),"")</f>
        <v/>
      </c>
      <c r="K171" s="223"/>
      <c r="L171" s="224"/>
      <c r="M171" s="231" t="str">
        <f>+IFERROR(IF(VLOOKUP(#REF!&amp;"-"&amp;ROW()-92,[1]ワークシート!$C$2:$CI$1002,61,0)="","",VLOOKUP(#REF!&amp;"-"&amp;ROW()-92,[1]ワークシート!$C$2:$CI$1002,61,0)),"")</f>
        <v/>
      </c>
      <c r="N171" s="232"/>
      <c r="O171" s="233"/>
      <c r="P171" s="234" t="str">
        <f>+IFERROR(VLOOKUP(#REF!&amp;"-"&amp;ROW()-92,[1]ワークシート!$C$2:$CI$1002,26,0),"")</f>
        <v/>
      </c>
      <c r="Q171" s="219"/>
      <c r="R171" s="218" t="str">
        <f>+IFERROR(VLOOKUP(#REF!&amp;"-"&amp;ROW()-92,[1]ワークシート!$C$2:$CI$1002,27,0),"")</f>
        <v/>
      </c>
      <c r="S171" s="219"/>
      <c r="T171" s="218" t="str">
        <f>IFERROR(IF(VLOOKUP(#REF!&amp;"-"&amp;ROW()-92,[1]ワークシート!$C$2:$CI$1002,31,0)="",IF(X171="","",IF(X171=0,"使用貸借権","賃借権")),"賃借権"),"")</f>
        <v/>
      </c>
      <c r="U171" s="219"/>
      <c r="V171" s="218" t="str">
        <f>+IFERROR(IF(VLOOKUP(#REF!&amp;"-"&amp;ROW()-92,[1]ワークシート!$C$2:$CI$1002,13,0)="","",VLOOKUP(#REF!&amp;"-"&amp;ROW()-92,[1]ワークシート!$C$2:$CI$1002,13,0)),"")</f>
        <v/>
      </c>
      <c r="W171" s="219"/>
      <c r="X17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1" s="221"/>
      <c r="Z171" s="43"/>
      <c r="AA171" s="43"/>
      <c r="AB171" s="222" t="str">
        <f>IF(T171="使用貸借権","-",+IFERROR(VLOOKUP(#REF!&amp;"-"&amp;ROW()-92,[1]ワークシート!$C$2:$CI$1002,34,0)&amp;"",""))</f>
        <v/>
      </c>
      <c r="AC171" s="223"/>
      <c r="AD171" s="224"/>
      <c r="AE171" s="225" t="str">
        <f>IF(T171="","",IF(VLOOKUP(#REF!&amp;"-"&amp;ROW()-92,[1]ワークシート!$C$2:$CI$1002,31,0)="",IF(T171="使用貸借権","-","口座振込　１２月"),"物納"))</f>
        <v/>
      </c>
      <c r="AF171" s="226"/>
      <c r="AG171" s="227" t="str">
        <f>IFERROR(IF(VLOOKUP(#REF!&amp;"-"&amp;ROW()-92,[1]ワークシート!$C$2:$CI$1002,37,0)="","",VLOOKUP(#REF!&amp;"-"&amp;ROW()-92,[1]ワークシート!$C$2:$CI$1002,37,0)),"")</f>
        <v/>
      </c>
      <c r="AH171" s="227"/>
      <c r="AI171" s="227"/>
      <c r="AJ171" s="227"/>
      <c r="AK171" s="228"/>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row>
    <row r="172" spans="1:320" ht="35.1" hidden="1" customHeight="1" x14ac:dyDescent="0.15">
      <c r="A172" s="222" t="str">
        <f>+IFERROR(IF(VLOOKUP(#REF!&amp;"-"&amp;ROW()-92,[1]ワークシート!$C$2:$CI$1002,9,0)="","",VLOOKUP(#REF!&amp;"-"&amp;ROW()-92,[1]ワークシート!$C$2:$CI$1002,9,0)),"")</f>
        <v/>
      </c>
      <c r="B172" s="224"/>
      <c r="C172" s="223" t="str">
        <f>+IFERROR(IF(VLOOKUP(#REF!&amp;"-"&amp;ROW()-92,[1]ワークシート!$C$2:$CI$1002,10,0) = "","",VLOOKUP(#REF!&amp;"-"&amp;ROW()-92,[1]ワークシート!$C$2:$CI$1002,10,0)),"")</f>
        <v/>
      </c>
      <c r="D172" s="224"/>
      <c r="E172" s="222" t="str">
        <f>+IFERROR(IF(VLOOKUP(#REF!&amp;"-"&amp;ROW()-92,[1]ワークシート!$C$2:$CI$1002,11,0)="","",VLOOKUP(#REF!&amp;"-"&amp;ROW()-92,[1]ワークシート!$C$2:$CI$1002,11,0)),"")</f>
        <v/>
      </c>
      <c r="F172" s="224"/>
      <c r="G172" s="11" t="str">
        <f>+IFERROR(IF(VLOOKUP(#REF!&amp;"-"&amp;ROW()-92,[1]ワークシート!$C$2:$CI$1002,12,0)="","",VLOOKUP(#REF!&amp;"-"&amp;ROW()-92,[1]ワークシート!$C$2:$CI$1002,12,0)),"")</f>
        <v/>
      </c>
      <c r="H17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2" s="230"/>
      <c r="J172" s="222" t="str">
        <f>+IFERROR(IF(VLOOKUP(#REF!&amp;"-"&amp;ROW()-92,[1]ワークシート!$C$2:$CI$1002,20,0)="","",VLOOKUP(#REF!&amp;"-"&amp;ROW()-92,[1]ワークシート!$C$2:$CI$1002,20,0)),"")</f>
        <v/>
      </c>
      <c r="K172" s="223"/>
      <c r="L172" s="224"/>
      <c r="M172" s="231" t="str">
        <f>+IFERROR(IF(VLOOKUP(#REF!&amp;"-"&amp;ROW()-92,[1]ワークシート!$C$2:$CI$1002,61,0)="","",VLOOKUP(#REF!&amp;"-"&amp;ROW()-92,[1]ワークシート!$C$2:$CI$1002,61,0)),"")</f>
        <v/>
      </c>
      <c r="N172" s="232"/>
      <c r="O172" s="233"/>
      <c r="P172" s="234" t="str">
        <f>+IFERROR(VLOOKUP(#REF!&amp;"-"&amp;ROW()-92,[1]ワークシート!$C$2:$CI$1002,26,0),"")</f>
        <v/>
      </c>
      <c r="Q172" s="219"/>
      <c r="R172" s="218" t="str">
        <f>+IFERROR(VLOOKUP(#REF!&amp;"-"&amp;ROW()-92,[1]ワークシート!$C$2:$CI$1002,27,0),"")</f>
        <v/>
      </c>
      <c r="S172" s="219"/>
      <c r="T172" s="218" t="str">
        <f>IFERROR(IF(VLOOKUP(#REF!&amp;"-"&amp;ROW()-92,[1]ワークシート!$C$2:$CI$1002,31,0)="",IF(X172="","",IF(X172=0,"使用貸借権","賃借権")),"賃借権"),"")</f>
        <v/>
      </c>
      <c r="U172" s="219"/>
      <c r="V172" s="218" t="str">
        <f>+IFERROR(IF(VLOOKUP(#REF!&amp;"-"&amp;ROW()-92,[1]ワークシート!$C$2:$CI$1002,13,0)="","",VLOOKUP(#REF!&amp;"-"&amp;ROW()-92,[1]ワークシート!$C$2:$CI$1002,13,0)),"")</f>
        <v/>
      </c>
      <c r="W172" s="219"/>
      <c r="X17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2" s="221"/>
      <c r="Z172" s="43"/>
      <c r="AA172" s="43"/>
      <c r="AB172" s="222" t="str">
        <f>IF(T172="使用貸借権","-",+IFERROR(VLOOKUP(#REF!&amp;"-"&amp;ROW()-92,[1]ワークシート!$C$2:$CI$1002,34,0)&amp;"",""))</f>
        <v/>
      </c>
      <c r="AC172" s="223"/>
      <c r="AD172" s="224"/>
      <c r="AE172" s="225" t="str">
        <f>IF(T172="","",IF(VLOOKUP(#REF!&amp;"-"&amp;ROW()-92,[1]ワークシート!$C$2:$CI$1002,31,0)="",IF(T172="使用貸借権","-","口座振込　１２月"),"物納"))</f>
        <v/>
      </c>
      <c r="AF172" s="226"/>
      <c r="AG172" s="227" t="str">
        <f>IFERROR(IF(VLOOKUP(#REF!&amp;"-"&amp;ROW()-92,[1]ワークシート!$C$2:$CI$1002,37,0)="","",VLOOKUP(#REF!&amp;"-"&amp;ROW()-92,[1]ワークシート!$C$2:$CI$1002,37,0)),"")</f>
        <v/>
      </c>
      <c r="AH172" s="227"/>
      <c r="AI172" s="227"/>
      <c r="AJ172" s="227"/>
      <c r="AK172" s="228"/>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row>
    <row r="173" spans="1:320" ht="35.1" hidden="1" customHeight="1" x14ac:dyDescent="0.15">
      <c r="A173" s="222" t="str">
        <f>+IFERROR(IF(VLOOKUP(#REF!&amp;"-"&amp;ROW()-92,[1]ワークシート!$C$2:$CI$1002,9,0)="","",VLOOKUP(#REF!&amp;"-"&amp;ROW()-92,[1]ワークシート!$C$2:$CI$1002,9,0)),"")</f>
        <v/>
      </c>
      <c r="B173" s="224"/>
      <c r="C173" s="223" t="str">
        <f>+IFERROR(IF(VLOOKUP(#REF!&amp;"-"&amp;ROW()-92,[1]ワークシート!$C$2:$CI$1002,10,0) = "","",VLOOKUP(#REF!&amp;"-"&amp;ROW()-92,[1]ワークシート!$C$2:$CI$1002,10,0)),"")</f>
        <v/>
      </c>
      <c r="D173" s="224"/>
      <c r="E173" s="222" t="str">
        <f>+IFERROR(IF(VLOOKUP(#REF!&amp;"-"&amp;ROW()-92,[1]ワークシート!$C$2:$CI$1002,11,0)="","",VLOOKUP(#REF!&amp;"-"&amp;ROW()-92,[1]ワークシート!$C$2:$CI$1002,11,0)),"")</f>
        <v/>
      </c>
      <c r="F173" s="224"/>
      <c r="G173" s="11" t="str">
        <f>+IFERROR(IF(VLOOKUP(#REF!&amp;"-"&amp;ROW()-92,[1]ワークシート!$C$2:$CI$1002,12,0)="","",VLOOKUP(#REF!&amp;"-"&amp;ROW()-92,[1]ワークシート!$C$2:$CI$1002,12,0)),"")</f>
        <v/>
      </c>
      <c r="H17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3" s="230"/>
      <c r="J173" s="222" t="str">
        <f>+IFERROR(IF(VLOOKUP(#REF!&amp;"-"&amp;ROW()-92,[1]ワークシート!$C$2:$CI$1002,20,0)="","",VLOOKUP(#REF!&amp;"-"&amp;ROW()-92,[1]ワークシート!$C$2:$CI$1002,20,0)),"")</f>
        <v/>
      </c>
      <c r="K173" s="223"/>
      <c r="L173" s="224"/>
      <c r="M173" s="231" t="str">
        <f>+IFERROR(IF(VLOOKUP(#REF!&amp;"-"&amp;ROW()-92,[1]ワークシート!$C$2:$CI$1002,61,0)="","",VLOOKUP(#REF!&amp;"-"&amp;ROW()-92,[1]ワークシート!$C$2:$CI$1002,61,0)),"")</f>
        <v/>
      </c>
      <c r="N173" s="232"/>
      <c r="O173" s="233"/>
      <c r="P173" s="234" t="str">
        <f>+IFERROR(VLOOKUP(#REF!&amp;"-"&amp;ROW()-92,[1]ワークシート!$C$2:$CI$1002,26,0),"")</f>
        <v/>
      </c>
      <c r="Q173" s="219"/>
      <c r="R173" s="218" t="str">
        <f>+IFERROR(VLOOKUP(#REF!&amp;"-"&amp;ROW()-92,[1]ワークシート!$C$2:$CI$1002,27,0),"")</f>
        <v/>
      </c>
      <c r="S173" s="219"/>
      <c r="T173" s="218" t="str">
        <f>IFERROR(IF(VLOOKUP(#REF!&amp;"-"&amp;ROW()-92,[1]ワークシート!$C$2:$CI$1002,31,0)="",IF(X173="","",IF(X173=0,"使用貸借権","賃借権")),"賃借権"),"")</f>
        <v/>
      </c>
      <c r="U173" s="219"/>
      <c r="V173" s="218" t="str">
        <f>+IFERROR(IF(VLOOKUP(#REF!&amp;"-"&amp;ROW()-92,[1]ワークシート!$C$2:$CI$1002,13,0)="","",VLOOKUP(#REF!&amp;"-"&amp;ROW()-92,[1]ワークシート!$C$2:$CI$1002,13,0)),"")</f>
        <v/>
      </c>
      <c r="W173" s="219"/>
      <c r="X17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3" s="221"/>
      <c r="Z173" s="43"/>
      <c r="AA173" s="43"/>
      <c r="AB173" s="222" t="str">
        <f>IF(T173="使用貸借権","-",+IFERROR(VLOOKUP(#REF!&amp;"-"&amp;ROW()-92,[1]ワークシート!$C$2:$CI$1002,34,0)&amp;"",""))</f>
        <v/>
      </c>
      <c r="AC173" s="223"/>
      <c r="AD173" s="224"/>
      <c r="AE173" s="225" t="str">
        <f>IF(T173="","",IF(VLOOKUP(#REF!&amp;"-"&amp;ROW()-92,[1]ワークシート!$C$2:$CI$1002,31,0)="",IF(T173="使用貸借権","-","口座振込　１２月"),"物納"))</f>
        <v/>
      </c>
      <c r="AF173" s="226"/>
      <c r="AG173" s="227" t="str">
        <f>IFERROR(IF(VLOOKUP(#REF!&amp;"-"&amp;ROW()-92,[1]ワークシート!$C$2:$CI$1002,37,0)="","",VLOOKUP(#REF!&amp;"-"&amp;ROW()-92,[1]ワークシート!$C$2:$CI$1002,37,0)),"")</f>
        <v/>
      </c>
      <c r="AH173" s="227"/>
      <c r="AI173" s="227"/>
      <c r="AJ173" s="227"/>
      <c r="AK173" s="228"/>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row>
    <row r="174" spans="1:320" ht="35.1" hidden="1" customHeight="1" x14ac:dyDescent="0.15">
      <c r="A174" s="222" t="str">
        <f>+IFERROR(IF(VLOOKUP(#REF!&amp;"-"&amp;ROW()-92,[1]ワークシート!$C$2:$CI$1002,9,0)="","",VLOOKUP(#REF!&amp;"-"&amp;ROW()-92,[1]ワークシート!$C$2:$CI$1002,9,0)),"")</f>
        <v/>
      </c>
      <c r="B174" s="224"/>
      <c r="C174" s="223" t="str">
        <f>+IFERROR(IF(VLOOKUP(#REF!&amp;"-"&amp;ROW()-92,[1]ワークシート!$C$2:$CI$1002,10,0) = "","",VLOOKUP(#REF!&amp;"-"&amp;ROW()-92,[1]ワークシート!$C$2:$CI$1002,10,0)),"")</f>
        <v/>
      </c>
      <c r="D174" s="224"/>
      <c r="E174" s="222" t="str">
        <f>+IFERROR(IF(VLOOKUP(#REF!&amp;"-"&amp;ROW()-92,[1]ワークシート!$C$2:$CI$1002,11,0)="","",VLOOKUP(#REF!&amp;"-"&amp;ROW()-92,[1]ワークシート!$C$2:$CI$1002,11,0)),"")</f>
        <v/>
      </c>
      <c r="F174" s="224"/>
      <c r="G174" s="11" t="str">
        <f>+IFERROR(IF(VLOOKUP(#REF!&amp;"-"&amp;ROW()-92,[1]ワークシート!$C$2:$CI$1002,12,0)="","",VLOOKUP(#REF!&amp;"-"&amp;ROW()-92,[1]ワークシート!$C$2:$CI$1002,12,0)),"")</f>
        <v/>
      </c>
      <c r="H17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4" s="230"/>
      <c r="J174" s="222" t="str">
        <f>+IFERROR(IF(VLOOKUP(#REF!&amp;"-"&amp;ROW()-92,[1]ワークシート!$C$2:$CI$1002,20,0)="","",VLOOKUP(#REF!&amp;"-"&amp;ROW()-92,[1]ワークシート!$C$2:$CI$1002,20,0)),"")</f>
        <v/>
      </c>
      <c r="K174" s="223"/>
      <c r="L174" s="224"/>
      <c r="M174" s="231" t="str">
        <f>+IFERROR(IF(VLOOKUP(#REF!&amp;"-"&amp;ROW()-92,[1]ワークシート!$C$2:$CI$1002,61,0)="","",VLOOKUP(#REF!&amp;"-"&amp;ROW()-92,[1]ワークシート!$C$2:$CI$1002,61,0)),"")</f>
        <v/>
      </c>
      <c r="N174" s="232"/>
      <c r="O174" s="233"/>
      <c r="P174" s="234" t="str">
        <f>+IFERROR(VLOOKUP(#REF!&amp;"-"&amp;ROW()-92,[1]ワークシート!$C$2:$CI$1002,26,0),"")</f>
        <v/>
      </c>
      <c r="Q174" s="219"/>
      <c r="R174" s="218" t="str">
        <f>+IFERROR(VLOOKUP(#REF!&amp;"-"&amp;ROW()-92,[1]ワークシート!$C$2:$CI$1002,27,0),"")</f>
        <v/>
      </c>
      <c r="S174" s="219"/>
      <c r="T174" s="218" t="str">
        <f>IFERROR(IF(VLOOKUP(#REF!&amp;"-"&amp;ROW()-92,[1]ワークシート!$C$2:$CI$1002,31,0)="",IF(X174="","",IF(X174=0,"使用貸借権","賃借権")),"賃借権"),"")</f>
        <v/>
      </c>
      <c r="U174" s="219"/>
      <c r="V174" s="218" t="str">
        <f>+IFERROR(IF(VLOOKUP(#REF!&amp;"-"&amp;ROW()-92,[1]ワークシート!$C$2:$CI$1002,13,0)="","",VLOOKUP(#REF!&amp;"-"&amp;ROW()-92,[1]ワークシート!$C$2:$CI$1002,13,0)),"")</f>
        <v/>
      </c>
      <c r="W174" s="219"/>
      <c r="X17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4" s="221"/>
      <c r="Z174" s="43"/>
      <c r="AA174" s="43"/>
      <c r="AB174" s="222" t="str">
        <f>IF(T174="使用貸借権","-",+IFERROR(VLOOKUP(#REF!&amp;"-"&amp;ROW()-92,[1]ワークシート!$C$2:$CI$1002,34,0)&amp;"",""))</f>
        <v/>
      </c>
      <c r="AC174" s="223"/>
      <c r="AD174" s="224"/>
      <c r="AE174" s="225" t="str">
        <f>IF(T174="","",IF(VLOOKUP(#REF!&amp;"-"&amp;ROW()-92,[1]ワークシート!$C$2:$CI$1002,31,0)="",IF(T174="使用貸借権","-","口座振込　１２月"),"物納"))</f>
        <v/>
      </c>
      <c r="AF174" s="226"/>
      <c r="AG174" s="227" t="str">
        <f>IFERROR(IF(VLOOKUP(#REF!&amp;"-"&amp;ROW()-92,[1]ワークシート!$C$2:$CI$1002,37,0)="","",VLOOKUP(#REF!&amp;"-"&amp;ROW()-92,[1]ワークシート!$C$2:$CI$1002,37,0)),"")</f>
        <v/>
      </c>
      <c r="AH174" s="227"/>
      <c r="AI174" s="227"/>
      <c r="AJ174" s="227"/>
      <c r="AK174" s="228"/>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row>
    <row r="175" spans="1:320" ht="35.1" hidden="1" customHeight="1" x14ac:dyDescent="0.15">
      <c r="A175" s="222" t="str">
        <f>+IFERROR(IF(VLOOKUP(#REF!&amp;"-"&amp;ROW()-92,[1]ワークシート!$C$2:$CI$1002,9,0)="","",VLOOKUP(#REF!&amp;"-"&amp;ROW()-92,[1]ワークシート!$C$2:$CI$1002,9,0)),"")</f>
        <v/>
      </c>
      <c r="B175" s="224"/>
      <c r="C175" s="223" t="str">
        <f>+IFERROR(IF(VLOOKUP(#REF!&amp;"-"&amp;ROW()-92,[1]ワークシート!$C$2:$CI$1002,10,0) = "","",VLOOKUP(#REF!&amp;"-"&amp;ROW()-92,[1]ワークシート!$C$2:$CI$1002,10,0)),"")</f>
        <v/>
      </c>
      <c r="D175" s="224"/>
      <c r="E175" s="222" t="str">
        <f>+IFERROR(IF(VLOOKUP(#REF!&amp;"-"&amp;ROW()-92,[1]ワークシート!$C$2:$CI$1002,11,0)="","",VLOOKUP(#REF!&amp;"-"&amp;ROW()-92,[1]ワークシート!$C$2:$CI$1002,11,0)),"")</f>
        <v/>
      </c>
      <c r="F175" s="224"/>
      <c r="G175" s="11" t="str">
        <f>+IFERROR(IF(VLOOKUP(#REF!&amp;"-"&amp;ROW()-92,[1]ワークシート!$C$2:$CI$1002,12,0)="","",VLOOKUP(#REF!&amp;"-"&amp;ROW()-92,[1]ワークシート!$C$2:$CI$1002,12,0)),"")</f>
        <v/>
      </c>
      <c r="H17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5" s="230"/>
      <c r="J175" s="222" t="str">
        <f>+IFERROR(IF(VLOOKUP(#REF!&amp;"-"&amp;ROW()-92,[1]ワークシート!$C$2:$CI$1002,20,0)="","",VLOOKUP(#REF!&amp;"-"&amp;ROW()-92,[1]ワークシート!$C$2:$CI$1002,20,0)),"")</f>
        <v/>
      </c>
      <c r="K175" s="223"/>
      <c r="L175" s="224"/>
      <c r="M175" s="231" t="str">
        <f>+IFERROR(IF(VLOOKUP(#REF!&amp;"-"&amp;ROW()-92,[1]ワークシート!$C$2:$CI$1002,61,0)="","",VLOOKUP(#REF!&amp;"-"&amp;ROW()-92,[1]ワークシート!$C$2:$CI$1002,61,0)),"")</f>
        <v/>
      </c>
      <c r="N175" s="232"/>
      <c r="O175" s="233"/>
      <c r="P175" s="234" t="str">
        <f>+IFERROR(VLOOKUP(#REF!&amp;"-"&amp;ROW()-92,[1]ワークシート!$C$2:$CI$1002,26,0),"")</f>
        <v/>
      </c>
      <c r="Q175" s="219"/>
      <c r="R175" s="218" t="str">
        <f>+IFERROR(VLOOKUP(#REF!&amp;"-"&amp;ROW()-92,[1]ワークシート!$C$2:$CI$1002,27,0),"")</f>
        <v/>
      </c>
      <c r="S175" s="219"/>
      <c r="T175" s="218" t="str">
        <f>IFERROR(IF(VLOOKUP(#REF!&amp;"-"&amp;ROW()-92,[1]ワークシート!$C$2:$CI$1002,31,0)="",IF(X175="","",IF(X175=0,"使用貸借権","賃借権")),"賃借権"),"")</f>
        <v/>
      </c>
      <c r="U175" s="219"/>
      <c r="V175" s="218" t="str">
        <f>+IFERROR(IF(VLOOKUP(#REF!&amp;"-"&amp;ROW()-92,[1]ワークシート!$C$2:$CI$1002,13,0)="","",VLOOKUP(#REF!&amp;"-"&amp;ROW()-92,[1]ワークシート!$C$2:$CI$1002,13,0)),"")</f>
        <v/>
      </c>
      <c r="W175" s="219"/>
      <c r="X17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5" s="221"/>
      <c r="Z175" s="43"/>
      <c r="AA175" s="43"/>
      <c r="AB175" s="222" t="str">
        <f>IF(T175="使用貸借権","-",+IFERROR(VLOOKUP(#REF!&amp;"-"&amp;ROW()-92,[1]ワークシート!$C$2:$CI$1002,34,0)&amp;"",""))</f>
        <v/>
      </c>
      <c r="AC175" s="223"/>
      <c r="AD175" s="224"/>
      <c r="AE175" s="225" t="str">
        <f>IF(T175="","",IF(VLOOKUP(#REF!&amp;"-"&amp;ROW()-92,[1]ワークシート!$C$2:$CI$1002,31,0)="",IF(T175="使用貸借権","-","口座振込　１２月"),"物納"))</f>
        <v/>
      </c>
      <c r="AF175" s="226"/>
      <c r="AG175" s="227" t="str">
        <f>IFERROR(IF(VLOOKUP(#REF!&amp;"-"&amp;ROW()-92,[1]ワークシート!$C$2:$CI$1002,37,0)="","",VLOOKUP(#REF!&amp;"-"&amp;ROW()-92,[1]ワークシート!$C$2:$CI$1002,37,0)),"")</f>
        <v/>
      </c>
      <c r="AH175" s="227"/>
      <c r="AI175" s="227"/>
      <c r="AJ175" s="227"/>
      <c r="AK175" s="228"/>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row>
    <row r="176" spans="1:320" ht="35.1" hidden="1" customHeight="1" x14ac:dyDescent="0.15">
      <c r="A176" s="222" t="str">
        <f>+IFERROR(IF(VLOOKUP(#REF!&amp;"-"&amp;ROW()-92,[1]ワークシート!$C$2:$CI$1002,9,0)="","",VLOOKUP(#REF!&amp;"-"&amp;ROW()-92,[1]ワークシート!$C$2:$CI$1002,9,0)),"")</f>
        <v/>
      </c>
      <c r="B176" s="224"/>
      <c r="C176" s="223" t="str">
        <f>+IFERROR(IF(VLOOKUP(#REF!&amp;"-"&amp;ROW()-92,[1]ワークシート!$C$2:$CI$1002,10,0) = "","",VLOOKUP(#REF!&amp;"-"&amp;ROW()-92,[1]ワークシート!$C$2:$CI$1002,10,0)),"")</f>
        <v/>
      </c>
      <c r="D176" s="224"/>
      <c r="E176" s="222" t="str">
        <f>+IFERROR(IF(VLOOKUP(#REF!&amp;"-"&amp;ROW()-92,[1]ワークシート!$C$2:$CI$1002,11,0)="","",VLOOKUP(#REF!&amp;"-"&amp;ROW()-92,[1]ワークシート!$C$2:$CI$1002,11,0)),"")</f>
        <v/>
      </c>
      <c r="F176" s="224"/>
      <c r="G176" s="11" t="str">
        <f>+IFERROR(IF(VLOOKUP(#REF!&amp;"-"&amp;ROW()-92,[1]ワークシート!$C$2:$CI$1002,12,0)="","",VLOOKUP(#REF!&amp;"-"&amp;ROW()-92,[1]ワークシート!$C$2:$CI$1002,12,0)),"")</f>
        <v/>
      </c>
      <c r="H17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6" s="230"/>
      <c r="J176" s="222" t="str">
        <f>+IFERROR(IF(VLOOKUP(#REF!&amp;"-"&amp;ROW()-92,[1]ワークシート!$C$2:$CI$1002,20,0)="","",VLOOKUP(#REF!&amp;"-"&amp;ROW()-92,[1]ワークシート!$C$2:$CI$1002,20,0)),"")</f>
        <v/>
      </c>
      <c r="K176" s="223"/>
      <c r="L176" s="224"/>
      <c r="M176" s="231" t="str">
        <f>+IFERROR(IF(VLOOKUP(#REF!&amp;"-"&amp;ROW()-92,[1]ワークシート!$C$2:$CI$1002,61,0)="","",VLOOKUP(#REF!&amp;"-"&amp;ROW()-92,[1]ワークシート!$C$2:$CI$1002,61,0)),"")</f>
        <v/>
      </c>
      <c r="N176" s="232"/>
      <c r="O176" s="233"/>
      <c r="P176" s="234" t="str">
        <f>+IFERROR(VLOOKUP(#REF!&amp;"-"&amp;ROW()-92,[1]ワークシート!$C$2:$CI$1002,26,0),"")</f>
        <v/>
      </c>
      <c r="Q176" s="219"/>
      <c r="R176" s="218" t="str">
        <f>+IFERROR(VLOOKUP(#REF!&amp;"-"&amp;ROW()-92,[1]ワークシート!$C$2:$CI$1002,27,0),"")</f>
        <v/>
      </c>
      <c r="S176" s="219"/>
      <c r="T176" s="218" t="str">
        <f>IFERROR(IF(VLOOKUP(#REF!&amp;"-"&amp;ROW()-92,[1]ワークシート!$C$2:$CI$1002,31,0)="",IF(X176="","",IF(X176=0,"使用貸借権","賃借権")),"賃借権"),"")</f>
        <v/>
      </c>
      <c r="U176" s="219"/>
      <c r="V176" s="218" t="str">
        <f>+IFERROR(IF(VLOOKUP(#REF!&amp;"-"&amp;ROW()-92,[1]ワークシート!$C$2:$CI$1002,13,0)="","",VLOOKUP(#REF!&amp;"-"&amp;ROW()-92,[1]ワークシート!$C$2:$CI$1002,13,0)),"")</f>
        <v/>
      </c>
      <c r="W176" s="219"/>
      <c r="X17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6" s="221"/>
      <c r="Z176" s="43"/>
      <c r="AA176" s="43"/>
      <c r="AB176" s="222" t="str">
        <f>IF(T176="使用貸借権","-",+IFERROR(VLOOKUP(#REF!&amp;"-"&amp;ROW()-92,[1]ワークシート!$C$2:$CI$1002,34,0)&amp;"",""))</f>
        <v/>
      </c>
      <c r="AC176" s="223"/>
      <c r="AD176" s="224"/>
      <c r="AE176" s="225" t="str">
        <f>IF(T176="","",IF(VLOOKUP(#REF!&amp;"-"&amp;ROW()-92,[1]ワークシート!$C$2:$CI$1002,31,0)="",IF(T176="使用貸借権","-","口座振込　１２月"),"物納"))</f>
        <v/>
      </c>
      <c r="AF176" s="226"/>
      <c r="AG176" s="227" t="str">
        <f>IFERROR(IF(VLOOKUP(#REF!&amp;"-"&amp;ROW()-92,[1]ワークシート!$C$2:$CI$1002,37,0)="","",VLOOKUP(#REF!&amp;"-"&amp;ROW()-92,[1]ワークシート!$C$2:$CI$1002,37,0)),"")</f>
        <v/>
      </c>
      <c r="AH176" s="227"/>
      <c r="AI176" s="227"/>
      <c r="AJ176" s="227"/>
      <c r="AK176" s="228"/>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row>
    <row r="177" spans="1:320" ht="35.1" hidden="1" customHeight="1" x14ac:dyDescent="0.15">
      <c r="A177" s="222" t="str">
        <f>+IFERROR(IF(VLOOKUP(#REF!&amp;"-"&amp;ROW()-92,[1]ワークシート!$C$2:$CI$1002,9,0)="","",VLOOKUP(#REF!&amp;"-"&amp;ROW()-92,[1]ワークシート!$C$2:$CI$1002,9,0)),"")</f>
        <v/>
      </c>
      <c r="B177" s="224"/>
      <c r="C177" s="223" t="str">
        <f>+IFERROR(IF(VLOOKUP(#REF!&amp;"-"&amp;ROW()-92,[1]ワークシート!$C$2:$CI$1002,10,0) = "","",VLOOKUP(#REF!&amp;"-"&amp;ROW()-92,[1]ワークシート!$C$2:$CI$1002,10,0)),"")</f>
        <v/>
      </c>
      <c r="D177" s="224"/>
      <c r="E177" s="222" t="str">
        <f>+IFERROR(IF(VLOOKUP(#REF!&amp;"-"&amp;ROW()-92,[1]ワークシート!$C$2:$CI$1002,11,0)="","",VLOOKUP(#REF!&amp;"-"&amp;ROW()-92,[1]ワークシート!$C$2:$CI$1002,11,0)),"")</f>
        <v/>
      </c>
      <c r="F177" s="224"/>
      <c r="G177" s="11" t="str">
        <f>+IFERROR(IF(VLOOKUP(#REF!&amp;"-"&amp;ROW()-92,[1]ワークシート!$C$2:$CI$1002,12,0)="","",VLOOKUP(#REF!&amp;"-"&amp;ROW()-92,[1]ワークシート!$C$2:$CI$1002,12,0)),"")</f>
        <v/>
      </c>
      <c r="H17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7" s="230"/>
      <c r="J177" s="222" t="str">
        <f>+IFERROR(IF(VLOOKUP(#REF!&amp;"-"&amp;ROW()-92,[1]ワークシート!$C$2:$CI$1002,20,0)="","",VLOOKUP(#REF!&amp;"-"&amp;ROW()-92,[1]ワークシート!$C$2:$CI$1002,20,0)),"")</f>
        <v/>
      </c>
      <c r="K177" s="223"/>
      <c r="L177" s="224"/>
      <c r="M177" s="231" t="str">
        <f>+IFERROR(IF(VLOOKUP(#REF!&amp;"-"&amp;ROW()-92,[1]ワークシート!$C$2:$CI$1002,61,0)="","",VLOOKUP(#REF!&amp;"-"&amp;ROW()-92,[1]ワークシート!$C$2:$CI$1002,61,0)),"")</f>
        <v/>
      </c>
      <c r="N177" s="232"/>
      <c r="O177" s="233"/>
      <c r="P177" s="234" t="str">
        <f>+IFERROR(VLOOKUP(#REF!&amp;"-"&amp;ROW()-92,[1]ワークシート!$C$2:$CI$1002,26,0),"")</f>
        <v/>
      </c>
      <c r="Q177" s="219"/>
      <c r="R177" s="218" t="str">
        <f>+IFERROR(VLOOKUP(#REF!&amp;"-"&amp;ROW()-92,[1]ワークシート!$C$2:$CI$1002,27,0),"")</f>
        <v/>
      </c>
      <c r="S177" s="219"/>
      <c r="T177" s="218" t="str">
        <f>IFERROR(IF(VLOOKUP(#REF!&amp;"-"&amp;ROW()-92,[1]ワークシート!$C$2:$CI$1002,31,0)="",IF(X177="","",IF(X177=0,"使用貸借権","賃借権")),"賃借権"),"")</f>
        <v/>
      </c>
      <c r="U177" s="219"/>
      <c r="V177" s="218" t="str">
        <f>+IFERROR(IF(VLOOKUP(#REF!&amp;"-"&amp;ROW()-92,[1]ワークシート!$C$2:$CI$1002,13,0)="","",VLOOKUP(#REF!&amp;"-"&amp;ROW()-92,[1]ワークシート!$C$2:$CI$1002,13,0)),"")</f>
        <v/>
      </c>
      <c r="W177" s="219"/>
      <c r="X17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7" s="221"/>
      <c r="Z177" s="43"/>
      <c r="AA177" s="43"/>
      <c r="AB177" s="222" t="str">
        <f>IF(T177="使用貸借権","-",+IFERROR(VLOOKUP(#REF!&amp;"-"&amp;ROW()-92,[1]ワークシート!$C$2:$CI$1002,34,0)&amp;"",""))</f>
        <v/>
      </c>
      <c r="AC177" s="223"/>
      <c r="AD177" s="224"/>
      <c r="AE177" s="225" t="str">
        <f>IF(T177="","",IF(VLOOKUP(#REF!&amp;"-"&amp;ROW()-92,[1]ワークシート!$C$2:$CI$1002,31,0)="",IF(T177="使用貸借権","-","口座振込　１２月"),"物納"))</f>
        <v/>
      </c>
      <c r="AF177" s="226"/>
      <c r="AG177" s="227" t="str">
        <f>IFERROR(IF(VLOOKUP(#REF!&amp;"-"&amp;ROW()-92,[1]ワークシート!$C$2:$CI$1002,37,0)="","",VLOOKUP(#REF!&amp;"-"&amp;ROW()-92,[1]ワークシート!$C$2:$CI$1002,37,0)),"")</f>
        <v/>
      </c>
      <c r="AH177" s="227"/>
      <c r="AI177" s="227"/>
      <c r="AJ177" s="227"/>
      <c r="AK177" s="228"/>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row>
    <row r="178" spans="1:320" ht="35.1" hidden="1" customHeight="1" x14ac:dyDescent="0.15">
      <c r="A178" s="222" t="str">
        <f>+IFERROR(IF(VLOOKUP(#REF!&amp;"-"&amp;ROW()-92,[1]ワークシート!$C$2:$CI$1002,9,0)="","",VLOOKUP(#REF!&amp;"-"&amp;ROW()-92,[1]ワークシート!$C$2:$CI$1002,9,0)),"")</f>
        <v/>
      </c>
      <c r="B178" s="224"/>
      <c r="C178" s="223" t="str">
        <f>+IFERROR(IF(VLOOKUP(#REF!&amp;"-"&amp;ROW()-92,[1]ワークシート!$C$2:$CI$1002,10,0) = "","",VLOOKUP(#REF!&amp;"-"&amp;ROW()-92,[1]ワークシート!$C$2:$CI$1002,10,0)),"")</f>
        <v/>
      </c>
      <c r="D178" s="224"/>
      <c r="E178" s="222" t="str">
        <f>+IFERROR(IF(VLOOKUP(#REF!&amp;"-"&amp;ROW()-92,[1]ワークシート!$C$2:$CI$1002,11,0)="","",VLOOKUP(#REF!&amp;"-"&amp;ROW()-92,[1]ワークシート!$C$2:$CI$1002,11,0)),"")</f>
        <v/>
      </c>
      <c r="F178" s="224"/>
      <c r="G178" s="11" t="str">
        <f>+IFERROR(IF(VLOOKUP(#REF!&amp;"-"&amp;ROW()-92,[1]ワークシート!$C$2:$CI$1002,12,0)="","",VLOOKUP(#REF!&amp;"-"&amp;ROW()-92,[1]ワークシート!$C$2:$CI$1002,12,0)),"")</f>
        <v/>
      </c>
      <c r="H17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8" s="230"/>
      <c r="J178" s="222" t="str">
        <f>+IFERROR(IF(VLOOKUP(#REF!&amp;"-"&amp;ROW()-92,[1]ワークシート!$C$2:$CI$1002,20,0)="","",VLOOKUP(#REF!&amp;"-"&amp;ROW()-92,[1]ワークシート!$C$2:$CI$1002,20,0)),"")</f>
        <v/>
      </c>
      <c r="K178" s="223"/>
      <c r="L178" s="224"/>
      <c r="M178" s="231" t="str">
        <f>+IFERROR(IF(VLOOKUP(#REF!&amp;"-"&amp;ROW()-92,[1]ワークシート!$C$2:$CI$1002,61,0)="","",VLOOKUP(#REF!&amp;"-"&amp;ROW()-92,[1]ワークシート!$C$2:$CI$1002,61,0)),"")</f>
        <v/>
      </c>
      <c r="N178" s="232"/>
      <c r="O178" s="233"/>
      <c r="P178" s="234" t="str">
        <f>+IFERROR(VLOOKUP(#REF!&amp;"-"&amp;ROW()-92,[1]ワークシート!$C$2:$CI$1002,26,0),"")</f>
        <v/>
      </c>
      <c r="Q178" s="219"/>
      <c r="R178" s="218" t="str">
        <f>+IFERROR(VLOOKUP(#REF!&amp;"-"&amp;ROW()-92,[1]ワークシート!$C$2:$CI$1002,27,0),"")</f>
        <v/>
      </c>
      <c r="S178" s="219"/>
      <c r="T178" s="218" t="str">
        <f>IFERROR(IF(VLOOKUP(#REF!&amp;"-"&amp;ROW()-92,[1]ワークシート!$C$2:$CI$1002,31,0)="",IF(X178="","",IF(X178=0,"使用貸借権","賃借権")),"賃借権"),"")</f>
        <v/>
      </c>
      <c r="U178" s="219"/>
      <c r="V178" s="218" t="str">
        <f>+IFERROR(IF(VLOOKUP(#REF!&amp;"-"&amp;ROW()-92,[1]ワークシート!$C$2:$CI$1002,13,0)="","",VLOOKUP(#REF!&amp;"-"&amp;ROW()-92,[1]ワークシート!$C$2:$CI$1002,13,0)),"")</f>
        <v/>
      </c>
      <c r="W178" s="219"/>
      <c r="X17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8" s="221"/>
      <c r="Z178" s="43"/>
      <c r="AA178" s="43"/>
      <c r="AB178" s="222" t="str">
        <f>IF(T178="使用貸借権","-",+IFERROR(VLOOKUP(#REF!&amp;"-"&amp;ROW()-92,[1]ワークシート!$C$2:$CI$1002,34,0)&amp;"",""))</f>
        <v/>
      </c>
      <c r="AC178" s="223"/>
      <c r="AD178" s="224"/>
      <c r="AE178" s="225" t="str">
        <f>IF(T178="","",IF(VLOOKUP(#REF!&amp;"-"&amp;ROW()-92,[1]ワークシート!$C$2:$CI$1002,31,0)="",IF(T178="使用貸借権","-","口座振込　１２月"),"物納"))</f>
        <v/>
      </c>
      <c r="AF178" s="226"/>
      <c r="AG178" s="227" t="str">
        <f>IFERROR(IF(VLOOKUP(#REF!&amp;"-"&amp;ROW()-92,[1]ワークシート!$C$2:$CI$1002,37,0)="","",VLOOKUP(#REF!&amp;"-"&amp;ROW()-92,[1]ワークシート!$C$2:$CI$1002,37,0)),"")</f>
        <v/>
      </c>
      <c r="AH178" s="227"/>
      <c r="AI178" s="227"/>
      <c r="AJ178" s="227"/>
      <c r="AK178" s="228"/>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row>
    <row r="179" spans="1:320" ht="35.1" hidden="1" customHeight="1" x14ac:dyDescent="0.15">
      <c r="A179" s="222" t="str">
        <f>+IFERROR(IF(VLOOKUP(#REF!&amp;"-"&amp;ROW()-92,[1]ワークシート!$C$2:$CI$1002,9,0)="","",VLOOKUP(#REF!&amp;"-"&amp;ROW()-92,[1]ワークシート!$C$2:$CI$1002,9,0)),"")</f>
        <v/>
      </c>
      <c r="B179" s="224"/>
      <c r="C179" s="223" t="str">
        <f>+IFERROR(IF(VLOOKUP(#REF!&amp;"-"&amp;ROW()-92,[1]ワークシート!$C$2:$CI$1002,10,0) = "","",VLOOKUP(#REF!&amp;"-"&amp;ROW()-92,[1]ワークシート!$C$2:$CI$1002,10,0)),"")</f>
        <v/>
      </c>
      <c r="D179" s="224"/>
      <c r="E179" s="222" t="str">
        <f>+IFERROR(IF(VLOOKUP(#REF!&amp;"-"&amp;ROW()-92,[1]ワークシート!$C$2:$CI$1002,11,0)="","",VLOOKUP(#REF!&amp;"-"&amp;ROW()-92,[1]ワークシート!$C$2:$CI$1002,11,0)),"")</f>
        <v/>
      </c>
      <c r="F179" s="224"/>
      <c r="G179" s="11" t="str">
        <f>+IFERROR(IF(VLOOKUP(#REF!&amp;"-"&amp;ROW()-92,[1]ワークシート!$C$2:$CI$1002,12,0)="","",VLOOKUP(#REF!&amp;"-"&amp;ROW()-92,[1]ワークシート!$C$2:$CI$1002,12,0)),"")</f>
        <v/>
      </c>
      <c r="H17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9" s="230"/>
      <c r="J179" s="222" t="str">
        <f>+IFERROR(IF(VLOOKUP(#REF!&amp;"-"&amp;ROW()-92,[1]ワークシート!$C$2:$CI$1002,20,0)="","",VLOOKUP(#REF!&amp;"-"&amp;ROW()-92,[1]ワークシート!$C$2:$CI$1002,20,0)),"")</f>
        <v/>
      </c>
      <c r="K179" s="223"/>
      <c r="L179" s="224"/>
      <c r="M179" s="231" t="str">
        <f>+IFERROR(IF(VLOOKUP(#REF!&amp;"-"&amp;ROW()-92,[1]ワークシート!$C$2:$CI$1002,61,0)="","",VLOOKUP(#REF!&amp;"-"&amp;ROW()-92,[1]ワークシート!$C$2:$CI$1002,61,0)),"")</f>
        <v/>
      </c>
      <c r="N179" s="232"/>
      <c r="O179" s="233"/>
      <c r="P179" s="234" t="str">
        <f>+IFERROR(VLOOKUP(#REF!&amp;"-"&amp;ROW()-92,[1]ワークシート!$C$2:$CI$1002,26,0),"")</f>
        <v/>
      </c>
      <c r="Q179" s="219"/>
      <c r="R179" s="218" t="str">
        <f>+IFERROR(VLOOKUP(#REF!&amp;"-"&amp;ROW()-92,[1]ワークシート!$C$2:$CI$1002,27,0),"")</f>
        <v/>
      </c>
      <c r="S179" s="219"/>
      <c r="T179" s="218" t="str">
        <f>IFERROR(IF(VLOOKUP(#REF!&amp;"-"&amp;ROW()-92,[1]ワークシート!$C$2:$CI$1002,31,0)="",IF(X179="","",IF(X179=0,"使用貸借権","賃借権")),"賃借権"),"")</f>
        <v/>
      </c>
      <c r="U179" s="219"/>
      <c r="V179" s="218" t="str">
        <f>+IFERROR(IF(VLOOKUP(#REF!&amp;"-"&amp;ROW()-92,[1]ワークシート!$C$2:$CI$1002,13,0)="","",VLOOKUP(#REF!&amp;"-"&amp;ROW()-92,[1]ワークシート!$C$2:$CI$1002,13,0)),"")</f>
        <v/>
      </c>
      <c r="W179" s="219"/>
      <c r="X17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9" s="221"/>
      <c r="Z179" s="43"/>
      <c r="AA179" s="43"/>
      <c r="AB179" s="222" t="str">
        <f>IF(T179="使用貸借権","-",+IFERROR(VLOOKUP(#REF!&amp;"-"&amp;ROW()-92,[1]ワークシート!$C$2:$CI$1002,34,0)&amp;"",""))</f>
        <v/>
      </c>
      <c r="AC179" s="223"/>
      <c r="AD179" s="224"/>
      <c r="AE179" s="225" t="str">
        <f>IF(T179="","",IF(VLOOKUP(#REF!&amp;"-"&amp;ROW()-92,[1]ワークシート!$C$2:$CI$1002,31,0)="",IF(T179="使用貸借権","-","口座振込　１２月"),"物納"))</f>
        <v/>
      </c>
      <c r="AF179" s="226"/>
      <c r="AG179" s="227" t="str">
        <f>IFERROR(IF(VLOOKUP(#REF!&amp;"-"&amp;ROW()-92,[1]ワークシート!$C$2:$CI$1002,37,0)="","",VLOOKUP(#REF!&amp;"-"&amp;ROW()-92,[1]ワークシート!$C$2:$CI$1002,37,0)),"")</f>
        <v/>
      </c>
      <c r="AH179" s="227"/>
      <c r="AI179" s="227"/>
      <c r="AJ179" s="227"/>
      <c r="AK179" s="228"/>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row>
    <row r="180" spans="1:320" ht="35.1" hidden="1" customHeight="1" x14ac:dyDescent="0.15">
      <c r="A180" s="222" t="str">
        <f>+IFERROR(IF(VLOOKUP(#REF!&amp;"-"&amp;ROW()-92,[1]ワークシート!$C$2:$CI$1002,9,0)="","",VLOOKUP(#REF!&amp;"-"&amp;ROW()-92,[1]ワークシート!$C$2:$CI$1002,9,0)),"")</f>
        <v/>
      </c>
      <c r="B180" s="224"/>
      <c r="C180" s="223" t="str">
        <f>+IFERROR(IF(VLOOKUP(#REF!&amp;"-"&amp;ROW()-92,[1]ワークシート!$C$2:$CI$1002,10,0) = "","",VLOOKUP(#REF!&amp;"-"&amp;ROW()-92,[1]ワークシート!$C$2:$CI$1002,10,0)),"")</f>
        <v/>
      </c>
      <c r="D180" s="224"/>
      <c r="E180" s="222" t="str">
        <f>+IFERROR(IF(VLOOKUP(#REF!&amp;"-"&amp;ROW()-92,[1]ワークシート!$C$2:$CI$1002,11,0)="","",VLOOKUP(#REF!&amp;"-"&amp;ROW()-92,[1]ワークシート!$C$2:$CI$1002,11,0)),"")</f>
        <v/>
      </c>
      <c r="F180" s="224"/>
      <c r="G180" s="11" t="str">
        <f>+IFERROR(IF(VLOOKUP(#REF!&amp;"-"&amp;ROW()-92,[1]ワークシート!$C$2:$CI$1002,12,0)="","",VLOOKUP(#REF!&amp;"-"&amp;ROW()-92,[1]ワークシート!$C$2:$CI$1002,12,0)),"")</f>
        <v/>
      </c>
      <c r="H18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0" s="230"/>
      <c r="J180" s="222" t="str">
        <f>+IFERROR(IF(VLOOKUP(#REF!&amp;"-"&amp;ROW()-92,[1]ワークシート!$C$2:$CI$1002,20,0)="","",VLOOKUP(#REF!&amp;"-"&amp;ROW()-92,[1]ワークシート!$C$2:$CI$1002,20,0)),"")</f>
        <v/>
      </c>
      <c r="K180" s="223"/>
      <c r="L180" s="224"/>
      <c r="M180" s="231" t="str">
        <f>+IFERROR(IF(VLOOKUP(#REF!&amp;"-"&amp;ROW()-92,[1]ワークシート!$C$2:$CI$1002,61,0)="","",VLOOKUP(#REF!&amp;"-"&amp;ROW()-92,[1]ワークシート!$C$2:$CI$1002,61,0)),"")</f>
        <v/>
      </c>
      <c r="N180" s="232"/>
      <c r="O180" s="233"/>
      <c r="P180" s="234" t="str">
        <f>+IFERROR(VLOOKUP(#REF!&amp;"-"&amp;ROW()-92,[1]ワークシート!$C$2:$CI$1002,26,0),"")</f>
        <v/>
      </c>
      <c r="Q180" s="219"/>
      <c r="R180" s="218" t="str">
        <f>+IFERROR(VLOOKUP(#REF!&amp;"-"&amp;ROW()-92,[1]ワークシート!$C$2:$CI$1002,27,0),"")</f>
        <v/>
      </c>
      <c r="S180" s="219"/>
      <c r="T180" s="218" t="str">
        <f>IFERROR(IF(VLOOKUP(#REF!&amp;"-"&amp;ROW()-92,[1]ワークシート!$C$2:$CI$1002,31,0)="",IF(X180="","",IF(X180=0,"使用貸借権","賃借権")),"賃借権"),"")</f>
        <v/>
      </c>
      <c r="U180" s="219"/>
      <c r="V180" s="218" t="str">
        <f>+IFERROR(IF(VLOOKUP(#REF!&amp;"-"&amp;ROW()-92,[1]ワークシート!$C$2:$CI$1002,13,0)="","",VLOOKUP(#REF!&amp;"-"&amp;ROW()-92,[1]ワークシート!$C$2:$CI$1002,13,0)),"")</f>
        <v/>
      </c>
      <c r="W180" s="219"/>
      <c r="X18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0" s="221"/>
      <c r="Z180" s="43"/>
      <c r="AA180" s="43"/>
      <c r="AB180" s="222" t="str">
        <f>IF(T180="使用貸借権","-",+IFERROR(VLOOKUP(#REF!&amp;"-"&amp;ROW()-92,[1]ワークシート!$C$2:$CI$1002,34,0)&amp;"",""))</f>
        <v/>
      </c>
      <c r="AC180" s="223"/>
      <c r="AD180" s="224"/>
      <c r="AE180" s="225" t="str">
        <f>IF(T180="","",IF(VLOOKUP(#REF!&amp;"-"&amp;ROW()-92,[1]ワークシート!$C$2:$CI$1002,31,0)="",IF(T180="使用貸借権","-","口座振込　１２月"),"物納"))</f>
        <v/>
      </c>
      <c r="AF180" s="226"/>
      <c r="AG180" s="227" t="str">
        <f>IFERROR(IF(VLOOKUP(#REF!&amp;"-"&amp;ROW()-92,[1]ワークシート!$C$2:$CI$1002,37,0)="","",VLOOKUP(#REF!&amp;"-"&amp;ROW()-92,[1]ワークシート!$C$2:$CI$1002,37,0)),"")</f>
        <v/>
      </c>
      <c r="AH180" s="227"/>
      <c r="AI180" s="227"/>
      <c r="AJ180" s="227"/>
      <c r="AK180" s="228"/>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row>
    <row r="181" spans="1:320" ht="35.1" hidden="1" customHeight="1" x14ac:dyDescent="0.15">
      <c r="A181" s="222" t="str">
        <f>+IFERROR(IF(VLOOKUP(#REF!&amp;"-"&amp;ROW()-92,[1]ワークシート!$C$2:$CI$1002,9,0)="","",VLOOKUP(#REF!&amp;"-"&amp;ROW()-92,[1]ワークシート!$C$2:$CI$1002,9,0)),"")</f>
        <v/>
      </c>
      <c r="B181" s="224"/>
      <c r="C181" s="223" t="str">
        <f>+IFERROR(IF(VLOOKUP(#REF!&amp;"-"&amp;ROW()-92,[1]ワークシート!$C$2:$CI$1002,10,0) = "","",VLOOKUP(#REF!&amp;"-"&amp;ROW()-92,[1]ワークシート!$C$2:$CI$1002,10,0)),"")</f>
        <v/>
      </c>
      <c r="D181" s="224"/>
      <c r="E181" s="222" t="str">
        <f>+IFERROR(IF(VLOOKUP(#REF!&amp;"-"&amp;ROW()-92,[1]ワークシート!$C$2:$CI$1002,11,0)="","",VLOOKUP(#REF!&amp;"-"&amp;ROW()-92,[1]ワークシート!$C$2:$CI$1002,11,0)),"")</f>
        <v/>
      </c>
      <c r="F181" s="224"/>
      <c r="G181" s="11" t="str">
        <f>+IFERROR(IF(VLOOKUP(#REF!&amp;"-"&amp;ROW()-92,[1]ワークシート!$C$2:$CI$1002,12,0)="","",VLOOKUP(#REF!&amp;"-"&amp;ROW()-92,[1]ワークシート!$C$2:$CI$1002,12,0)),"")</f>
        <v/>
      </c>
      <c r="H18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1" s="230"/>
      <c r="J181" s="222" t="str">
        <f>+IFERROR(IF(VLOOKUP(#REF!&amp;"-"&amp;ROW()-92,[1]ワークシート!$C$2:$CI$1002,20,0)="","",VLOOKUP(#REF!&amp;"-"&amp;ROW()-92,[1]ワークシート!$C$2:$CI$1002,20,0)),"")</f>
        <v/>
      </c>
      <c r="K181" s="223"/>
      <c r="L181" s="224"/>
      <c r="M181" s="231" t="str">
        <f>+IFERROR(IF(VLOOKUP(#REF!&amp;"-"&amp;ROW()-92,[1]ワークシート!$C$2:$CI$1002,61,0)="","",VLOOKUP(#REF!&amp;"-"&amp;ROW()-92,[1]ワークシート!$C$2:$CI$1002,61,0)),"")</f>
        <v/>
      </c>
      <c r="N181" s="232"/>
      <c r="O181" s="233"/>
      <c r="P181" s="234" t="str">
        <f>+IFERROR(VLOOKUP(#REF!&amp;"-"&amp;ROW()-92,[1]ワークシート!$C$2:$CI$1002,26,0),"")</f>
        <v/>
      </c>
      <c r="Q181" s="219"/>
      <c r="R181" s="218" t="str">
        <f>+IFERROR(VLOOKUP(#REF!&amp;"-"&amp;ROW()-92,[1]ワークシート!$C$2:$CI$1002,27,0),"")</f>
        <v/>
      </c>
      <c r="S181" s="219"/>
      <c r="T181" s="218" t="str">
        <f>IFERROR(IF(VLOOKUP(#REF!&amp;"-"&amp;ROW()-92,[1]ワークシート!$C$2:$CI$1002,31,0)="",IF(X181="","",IF(X181=0,"使用貸借権","賃借権")),"賃借権"),"")</f>
        <v/>
      </c>
      <c r="U181" s="219"/>
      <c r="V181" s="218" t="str">
        <f>+IFERROR(IF(VLOOKUP(#REF!&amp;"-"&amp;ROW()-92,[1]ワークシート!$C$2:$CI$1002,13,0)="","",VLOOKUP(#REF!&amp;"-"&amp;ROW()-92,[1]ワークシート!$C$2:$CI$1002,13,0)),"")</f>
        <v/>
      </c>
      <c r="W181" s="219"/>
      <c r="X18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1" s="221"/>
      <c r="Z181" s="43"/>
      <c r="AA181" s="43"/>
      <c r="AB181" s="222" t="str">
        <f>IF(T181="使用貸借権","-",+IFERROR(VLOOKUP(#REF!&amp;"-"&amp;ROW()-92,[1]ワークシート!$C$2:$CI$1002,34,0)&amp;"",""))</f>
        <v/>
      </c>
      <c r="AC181" s="223"/>
      <c r="AD181" s="224"/>
      <c r="AE181" s="225" t="str">
        <f>IF(T181="","",IF(VLOOKUP(#REF!&amp;"-"&amp;ROW()-92,[1]ワークシート!$C$2:$CI$1002,31,0)="",IF(T181="使用貸借権","-","口座振込　１２月"),"物納"))</f>
        <v/>
      </c>
      <c r="AF181" s="226"/>
      <c r="AG181" s="227" t="str">
        <f>IFERROR(IF(VLOOKUP(#REF!&amp;"-"&amp;ROW()-92,[1]ワークシート!$C$2:$CI$1002,37,0)="","",VLOOKUP(#REF!&amp;"-"&amp;ROW()-92,[1]ワークシート!$C$2:$CI$1002,37,0)),"")</f>
        <v/>
      </c>
      <c r="AH181" s="227"/>
      <c r="AI181" s="227"/>
      <c r="AJ181" s="227"/>
      <c r="AK181" s="228"/>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row>
    <row r="182" spans="1:320" ht="35.1" hidden="1" customHeight="1" x14ac:dyDescent="0.15">
      <c r="A182" s="222" t="str">
        <f>+IFERROR(IF(VLOOKUP(#REF!&amp;"-"&amp;ROW()-92,[1]ワークシート!$C$2:$CI$1002,9,0)="","",VLOOKUP(#REF!&amp;"-"&amp;ROW()-92,[1]ワークシート!$C$2:$CI$1002,9,0)),"")</f>
        <v/>
      </c>
      <c r="B182" s="224"/>
      <c r="C182" s="223" t="str">
        <f>+IFERROR(IF(VLOOKUP(#REF!&amp;"-"&amp;ROW()-92,[1]ワークシート!$C$2:$CI$1002,10,0) = "","",VLOOKUP(#REF!&amp;"-"&amp;ROW()-92,[1]ワークシート!$C$2:$CI$1002,10,0)),"")</f>
        <v/>
      </c>
      <c r="D182" s="224"/>
      <c r="E182" s="222" t="str">
        <f>+IFERROR(IF(VLOOKUP(#REF!&amp;"-"&amp;ROW()-92,[1]ワークシート!$C$2:$CI$1002,11,0)="","",VLOOKUP(#REF!&amp;"-"&amp;ROW()-92,[1]ワークシート!$C$2:$CI$1002,11,0)),"")</f>
        <v/>
      </c>
      <c r="F182" s="224"/>
      <c r="G182" s="11" t="str">
        <f>+IFERROR(IF(VLOOKUP(#REF!&amp;"-"&amp;ROW()-92,[1]ワークシート!$C$2:$CI$1002,12,0)="","",VLOOKUP(#REF!&amp;"-"&amp;ROW()-92,[1]ワークシート!$C$2:$CI$1002,12,0)),"")</f>
        <v/>
      </c>
      <c r="H18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2" s="230"/>
      <c r="J182" s="222" t="str">
        <f>+IFERROR(IF(VLOOKUP(#REF!&amp;"-"&amp;ROW()-92,[1]ワークシート!$C$2:$CI$1002,20,0)="","",VLOOKUP(#REF!&amp;"-"&amp;ROW()-92,[1]ワークシート!$C$2:$CI$1002,20,0)),"")</f>
        <v/>
      </c>
      <c r="K182" s="223"/>
      <c r="L182" s="224"/>
      <c r="M182" s="231" t="str">
        <f>+IFERROR(IF(VLOOKUP(#REF!&amp;"-"&amp;ROW()-92,[1]ワークシート!$C$2:$CI$1002,61,0)="","",VLOOKUP(#REF!&amp;"-"&amp;ROW()-92,[1]ワークシート!$C$2:$CI$1002,61,0)),"")</f>
        <v/>
      </c>
      <c r="N182" s="232"/>
      <c r="O182" s="233"/>
      <c r="P182" s="234" t="str">
        <f>+IFERROR(VLOOKUP(#REF!&amp;"-"&amp;ROW()-92,[1]ワークシート!$C$2:$CI$1002,26,0),"")</f>
        <v/>
      </c>
      <c r="Q182" s="219"/>
      <c r="R182" s="218" t="str">
        <f>+IFERROR(VLOOKUP(#REF!&amp;"-"&amp;ROW()-92,[1]ワークシート!$C$2:$CI$1002,27,0),"")</f>
        <v/>
      </c>
      <c r="S182" s="219"/>
      <c r="T182" s="218" t="str">
        <f>IFERROR(IF(VLOOKUP(#REF!&amp;"-"&amp;ROW()-92,[1]ワークシート!$C$2:$CI$1002,31,0)="",IF(X182="","",IF(X182=0,"使用貸借権","賃借権")),"賃借権"),"")</f>
        <v/>
      </c>
      <c r="U182" s="219"/>
      <c r="V182" s="218" t="str">
        <f>+IFERROR(IF(VLOOKUP(#REF!&amp;"-"&amp;ROW()-92,[1]ワークシート!$C$2:$CI$1002,13,0)="","",VLOOKUP(#REF!&amp;"-"&amp;ROW()-92,[1]ワークシート!$C$2:$CI$1002,13,0)),"")</f>
        <v/>
      </c>
      <c r="W182" s="219"/>
      <c r="X18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2" s="221"/>
      <c r="Z182" s="43"/>
      <c r="AA182" s="43"/>
      <c r="AB182" s="222" t="str">
        <f>IF(T182="使用貸借権","-",+IFERROR(VLOOKUP(#REF!&amp;"-"&amp;ROW()-92,[1]ワークシート!$C$2:$CI$1002,34,0)&amp;"",""))</f>
        <v/>
      </c>
      <c r="AC182" s="223"/>
      <c r="AD182" s="224"/>
      <c r="AE182" s="225" t="str">
        <f>IF(T182="","",IF(VLOOKUP(#REF!&amp;"-"&amp;ROW()-92,[1]ワークシート!$C$2:$CI$1002,31,0)="",IF(T182="使用貸借権","-","口座振込　１２月"),"物納"))</f>
        <v/>
      </c>
      <c r="AF182" s="226"/>
      <c r="AG182" s="227" t="str">
        <f>IFERROR(IF(VLOOKUP(#REF!&amp;"-"&amp;ROW()-92,[1]ワークシート!$C$2:$CI$1002,37,0)="","",VLOOKUP(#REF!&amp;"-"&amp;ROW()-92,[1]ワークシート!$C$2:$CI$1002,37,0)),"")</f>
        <v/>
      </c>
      <c r="AH182" s="227"/>
      <c r="AI182" s="227"/>
      <c r="AJ182" s="227"/>
      <c r="AK182" s="228"/>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row>
    <row r="183" spans="1:320" ht="35.1" hidden="1" customHeight="1" x14ac:dyDescent="0.15">
      <c r="A183" s="222" t="str">
        <f>+IFERROR(IF(VLOOKUP(#REF!&amp;"-"&amp;ROW()-92,[1]ワークシート!$C$2:$CI$1002,9,0)="","",VLOOKUP(#REF!&amp;"-"&amp;ROW()-92,[1]ワークシート!$C$2:$CI$1002,9,0)),"")</f>
        <v/>
      </c>
      <c r="B183" s="224"/>
      <c r="C183" s="223" t="str">
        <f>+IFERROR(IF(VLOOKUP(#REF!&amp;"-"&amp;ROW()-92,[1]ワークシート!$C$2:$CI$1002,10,0) = "","",VLOOKUP(#REF!&amp;"-"&amp;ROW()-92,[1]ワークシート!$C$2:$CI$1002,10,0)),"")</f>
        <v/>
      </c>
      <c r="D183" s="224"/>
      <c r="E183" s="222" t="str">
        <f>+IFERROR(IF(VLOOKUP(#REF!&amp;"-"&amp;ROW()-92,[1]ワークシート!$C$2:$CI$1002,11,0)="","",VLOOKUP(#REF!&amp;"-"&amp;ROW()-92,[1]ワークシート!$C$2:$CI$1002,11,0)),"")</f>
        <v/>
      </c>
      <c r="F183" s="224"/>
      <c r="G183" s="11" t="str">
        <f>+IFERROR(IF(VLOOKUP(#REF!&amp;"-"&amp;ROW()-92,[1]ワークシート!$C$2:$CI$1002,12,0)="","",VLOOKUP(#REF!&amp;"-"&amp;ROW()-92,[1]ワークシート!$C$2:$CI$1002,12,0)),"")</f>
        <v/>
      </c>
      <c r="H18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3" s="230"/>
      <c r="J183" s="222" t="str">
        <f>+IFERROR(IF(VLOOKUP(#REF!&amp;"-"&amp;ROW()-92,[1]ワークシート!$C$2:$CI$1002,20,0)="","",VLOOKUP(#REF!&amp;"-"&amp;ROW()-92,[1]ワークシート!$C$2:$CI$1002,20,0)),"")</f>
        <v/>
      </c>
      <c r="K183" s="223"/>
      <c r="L183" s="224"/>
      <c r="M183" s="231" t="str">
        <f>+IFERROR(IF(VLOOKUP(#REF!&amp;"-"&amp;ROW()-92,[1]ワークシート!$C$2:$CI$1002,61,0)="","",VLOOKUP(#REF!&amp;"-"&amp;ROW()-92,[1]ワークシート!$C$2:$CI$1002,61,0)),"")</f>
        <v/>
      </c>
      <c r="N183" s="232"/>
      <c r="O183" s="233"/>
      <c r="P183" s="234" t="str">
        <f>+IFERROR(VLOOKUP(#REF!&amp;"-"&amp;ROW()-92,[1]ワークシート!$C$2:$CI$1002,26,0),"")</f>
        <v/>
      </c>
      <c r="Q183" s="219"/>
      <c r="R183" s="218" t="str">
        <f>+IFERROR(VLOOKUP(#REF!&amp;"-"&amp;ROW()-92,[1]ワークシート!$C$2:$CI$1002,27,0),"")</f>
        <v/>
      </c>
      <c r="S183" s="219"/>
      <c r="T183" s="218" t="str">
        <f>IFERROR(IF(VLOOKUP(#REF!&amp;"-"&amp;ROW()-92,[1]ワークシート!$C$2:$CI$1002,31,0)="",IF(X183="","",IF(X183=0,"使用貸借権","賃借権")),"賃借権"),"")</f>
        <v/>
      </c>
      <c r="U183" s="219"/>
      <c r="V183" s="218" t="str">
        <f>+IFERROR(IF(VLOOKUP(#REF!&amp;"-"&amp;ROW()-92,[1]ワークシート!$C$2:$CI$1002,13,0)="","",VLOOKUP(#REF!&amp;"-"&amp;ROW()-92,[1]ワークシート!$C$2:$CI$1002,13,0)),"")</f>
        <v/>
      </c>
      <c r="W183" s="219"/>
      <c r="X18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3" s="221"/>
      <c r="Z183" s="43"/>
      <c r="AA183" s="43"/>
      <c r="AB183" s="222" t="str">
        <f>IF(T183="使用貸借権","-",+IFERROR(VLOOKUP(#REF!&amp;"-"&amp;ROW()-92,[1]ワークシート!$C$2:$CI$1002,34,0)&amp;"",""))</f>
        <v/>
      </c>
      <c r="AC183" s="223"/>
      <c r="AD183" s="224"/>
      <c r="AE183" s="225" t="str">
        <f>IF(T183="","",IF(VLOOKUP(#REF!&amp;"-"&amp;ROW()-92,[1]ワークシート!$C$2:$CI$1002,31,0)="",IF(T183="使用貸借権","-","口座振込　１２月"),"物納"))</f>
        <v/>
      </c>
      <c r="AF183" s="226"/>
      <c r="AG183" s="227" t="str">
        <f>IFERROR(IF(VLOOKUP(#REF!&amp;"-"&amp;ROW()-92,[1]ワークシート!$C$2:$CI$1002,37,0)="","",VLOOKUP(#REF!&amp;"-"&amp;ROW()-92,[1]ワークシート!$C$2:$CI$1002,37,0)),"")</f>
        <v/>
      </c>
      <c r="AH183" s="227"/>
      <c r="AI183" s="227"/>
      <c r="AJ183" s="227"/>
      <c r="AK183" s="228"/>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row>
    <row r="184" spans="1:320" ht="35.1" hidden="1" customHeight="1" x14ac:dyDescent="0.15">
      <c r="A184" s="222" t="str">
        <f>+IFERROR(IF(VLOOKUP(#REF!&amp;"-"&amp;ROW()-92,[1]ワークシート!$C$2:$CI$1002,9,0)="","",VLOOKUP(#REF!&amp;"-"&amp;ROW()-92,[1]ワークシート!$C$2:$CI$1002,9,0)),"")</f>
        <v/>
      </c>
      <c r="B184" s="224"/>
      <c r="C184" s="223" t="str">
        <f>+IFERROR(IF(VLOOKUP(#REF!&amp;"-"&amp;ROW()-92,[1]ワークシート!$C$2:$CI$1002,10,0) = "","",VLOOKUP(#REF!&amp;"-"&amp;ROW()-92,[1]ワークシート!$C$2:$CI$1002,10,0)),"")</f>
        <v/>
      </c>
      <c r="D184" s="224"/>
      <c r="E184" s="222" t="str">
        <f>+IFERROR(IF(VLOOKUP(#REF!&amp;"-"&amp;ROW()-92,[1]ワークシート!$C$2:$CI$1002,11,0)="","",VLOOKUP(#REF!&amp;"-"&amp;ROW()-92,[1]ワークシート!$C$2:$CI$1002,11,0)),"")</f>
        <v/>
      </c>
      <c r="F184" s="224"/>
      <c r="G184" s="11" t="str">
        <f>+IFERROR(IF(VLOOKUP(#REF!&amp;"-"&amp;ROW()-92,[1]ワークシート!$C$2:$CI$1002,12,0)="","",VLOOKUP(#REF!&amp;"-"&amp;ROW()-92,[1]ワークシート!$C$2:$CI$1002,12,0)),"")</f>
        <v/>
      </c>
      <c r="H18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4" s="230"/>
      <c r="J184" s="222" t="str">
        <f>+IFERROR(IF(VLOOKUP(#REF!&amp;"-"&amp;ROW()-92,[1]ワークシート!$C$2:$CI$1002,20,0)="","",VLOOKUP(#REF!&amp;"-"&amp;ROW()-92,[1]ワークシート!$C$2:$CI$1002,20,0)),"")</f>
        <v/>
      </c>
      <c r="K184" s="223"/>
      <c r="L184" s="224"/>
      <c r="M184" s="231" t="str">
        <f>+IFERROR(IF(VLOOKUP(#REF!&amp;"-"&amp;ROW()-92,[1]ワークシート!$C$2:$CI$1002,61,0)="","",VLOOKUP(#REF!&amp;"-"&amp;ROW()-92,[1]ワークシート!$C$2:$CI$1002,61,0)),"")</f>
        <v/>
      </c>
      <c r="N184" s="232"/>
      <c r="O184" s="233"/>
      <c r="P184" s="234" t="str">
        <f>+IFERROR(VLOOKUP(#REF!&amp;"-"&amp;ROW()-92,[1]ワークシート!$C$2:$CI$1002,26,0),"")</f>
        <v/>
      </c>
      <c r="Q184" s="219"/>
      <c r="R184" s="218" t="str">
        <f>+IFERROR(VLOOKUP(#REF!&amp;"-"&amp;ROW()-92,[1]ワークシート!$C$2:$CI$1002,27,0),"")</f>
        <v/>
      </c>
      <c r="S184" s="219"/>
      <c r="T184" s="218" t="str">
        <f>IFERROR(IF(VLOOKUP(#REF!&amp;"-"&amp;ROW()-92,[1]ワークシート!$C$2:$CI$1002,31,0)="",IF(X184="","",IF(X184=0,"使用貸借権","賃借権")),"賃借権"),"")</f>
        <v/>
      </c>
      <c r="U184" s="219"/>
      <c r="V184" s="218" t="str">
        <f>+IFERROR(IF(VLOOKUP(#REF!&amp;"-"&amp;ROW()-92,[1]ワークシート!$C$2:$CI$1002,13,0)="","",VLOOKUP(#REF!&amp;"-"&amp;ROW()-92,[1]ワークシート!$C$2:$CI$1002,13,0)),"")</f>
        <v/>
      </c>
      <c r="W184" s="219"/>
      <c r="X18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4" s="221"/>
      <c r="Z184" s="43"/>
      <c r="AA184" s="43"/>
      <c r="AB184" s="222" t="str">
        <f>IF(T184="使用貸借権","-",+IFERROR(VLOOKUP(#REF!&amp;"-"&amp;ROW()-92,[1]ワークシート!$C$2:$CI$1002,34,0)&amp;"",""))</f>
        <v/>
      </c>
      <c r="AC184" s="223"/>
      <c r="AD184" s="224"/>
      <c r="AE184" s="225" t="str">
        <f>IF(T184="","",IF(VLOOKUP(#REF!&amp;"-"&amp;ROW()-92,[1]ワークシート!$C$2:$CI$1002,31,0)="",IF(T184="使用貸借権","-","口座振込　１２月"),"物納"))</f>
        <v/>
      </c>
      <c r="AF184" s="226"/>
      <c r="AG184" s="227" t="str">
        <f>IFERROR(IF(VLOOKUP(#REF!&amp;"-"&amp;ROW()-92,[1]ワークシート!$C$2:$CI$1002,37,0)="","",VLOOKUP(#REF!&amp;"-"&amp;ROW()-92,[1]ワークシート!$C$2:$CI$1002,37,0)),"")</f>
        <v/>
      </c>
      <c r="AH184" s="227"/>
      <c r="AI184" s="227"/>
      <c r="AJ184" s="227"/>
      <c r="AK184" s="228"/>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row>
    <row r="185" spans="1:320" ht="35.1" hidden="1" customHeight="1" x14ac:dyDescent="0.15">
      <c r="A185" s="222" t="str">
        <f>+IFERROR(IF(VLOOKUP(#REF!&amp;"-"&amp;ROW()-92,[1]ワークシート!$C$2:$CI$1002,9,0)="","",VLOOKUP(#REF!&amp;"-"&amp;ROW()-92,[1]ワークシート!$C$2:$CI$1002,9,0)),"")</f>
        <v/>
      </c>
      <c r="B185" s="224"/>
      <c r="C185" s="223" t="str">
        <f>+IFERROR(IF(VLOOKUP(#REF!&amp;"-"&amp;ROW()-92,[1]ワークシート!$C$2:$CI$1002,10,0) = "","",VLOOKUP(#REF!&amp;"-"&amp;ROW()-92,[1]ワークシート!$C$2:$CI$1002,10,0)),"")</f>
        <v/>
      </c>
      <c r="D185" s="224"/>
      <c r="E185" s="222" t="str">
        <f>+IFERROR(IF(VLOOKUP(#REF!&amp;"-"&amp;ROW()-92,[1]ワークシート!$C$2:$CI$1002,11,0)="","",VLOOKUP(#REF!&amp;"-"&amp;ROW()-92,[1]ワークシート!$C$2:$CI$1002,11,0)),"")</f>
        <v/>
      </c>
      <c r="F185" s="224"/>
      <c r="G185" s="11" t="str">
        <f>+IFERROR(IF(VLOOKUP(#REF!&amp;"-"&amp;ROW()-92,[1]ワークシート!$C$2:$CI$1002,12,0)="","",VLOOKUP(#REF!&amp;"-"&amp;ROW()-92,[1]ワークシート!$C$2:$CI$1002,12,0)),"")</f>
        <v/>
      </c>
      <c r="H18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5" s="230"/>
      <c r="J185" s="222" t="str">
        <f>+IFERROR(IF(VLOOKUP(#REF!&amp;"-"&amp;ROW()-92,[1]ワークシート!$C$2:$CI$1002,20,0)="","",VLOOKUP(#REF!&amp;"-"&amp;ROW()-92,[1]ワークシート!$C$2:$CI$1002,20,0)),"")</f>
        <v/>
      </c>
      <c r="K185" s="223"/>
      <c r="L185" s="224"/>
      <c r="M185" s="231" t="str">
        <f>+IFERROR(IF(VLOOKUP(#REF!&amp;"-"&amp;ROW()-92,[1]ワークシート!$C$2:$CI$1002,61,0)="","",VLOOKUP(#REF!&amp;"-"&amp;ROW()-92,[1]ワークシート!$C$2:$CI$1002,61,0)),"")</f>
        <v/>
      </c>
      <c r="N185" s="232"/>
      <c r="O185" s="233"/>
      <c r="P185" s="234" t="str">
        <f>+IFERROR(VLOOKUP(#REF!&amp;"-"&amp;ROW()-92,[1]ワークシート!$C$2:$CI$1002,26,0),"")</f>
        <v/>
      </c>
      <c r="Q185" s="219"/>
      <c r="R185" s="218" t="str">
        <f>+IFERROR(VLOOKUP(#REF!&amp;"-"&amp;ROW()-92,[1]ワークシート!$C$2:$CI$1002,27,0),"")</f>
        <v/>
      </c>
      <c r="S185" s="219"/>
      <c r="T185" s="218" t="str">
        <f>IFERROR(IF(VLOOKUP(#REF!&amp;"-"&amp;ROW()-92,[1]ワークシート!$C$2:$CI$1002,31,0)="",IF(X185="","",IF(X185=0,"使用貸借権","賃借権")),"賃借権"),"")</f>
        <v/>
      </c>
      <c r="U185" s="219"/>
      <c r="V185" s="218" t="str">
        <f>+IFERROR(IF(VLOOKUP(#REF!&amp;"-"&amp;ROW()-92,[1]ワークシート!$C$2:$CI$1002,13,0)="","",VLOOKUP(#REF!&amp;"-"&amp;ROW()-92,[1]ワークシート!$C$2:$CI$1002,13,0)),"")</f>
        <v/>
      </c>
      <c r="W185" s="219"/>
      <c r="X18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5" s="221"/>
      <c r="Z185" s="43"/>
      <c r="AA185" s="43"/>
      <c r="AB185" s="222" t="str">
        <f>IF(T185="使用貸借権","-",+IFERROR(VLOOKUP(#REF!&amp;"-"&amp;ROW()-92,[1]ワークシート!$C$2:$CI$1002,34,0)&amp;"",""))</f>
        <v/>
      </c>
      <c r="AC185" s="223"/>
      <c r="AD185" s="224"/>
      <c r="AE185" s="225" t="str">
        <f>IF(T185="","",IF(VLOOKUP(#REF!&amp;"-"&amp;ROW()-92,[1]ワークシート!$C$2:$CI$1002,31,0)="",IF(T185="使用貸借権","-","口座振込　１２月"),"物納"))</f>
        <v/>
      </c>
      <c r="AF185" s="226"/>
      <c r="AG185" s="227" t="str">
        <f>IFERROR(IF(VLOOKUP(#REF!&amp;"-"&amp;ROW()-92,[1]ワークシート!$C$2:$CI$1002,37,0)="","",VLOOKUP(#REF!&amp;"-"&amp;ROW()-92,[1]ワークシート!$C$2:$CI$1002,37,0)),"")</f>
        <v/>
      </c>
      <c r="AH185" s="227"/>
      <c r="AI185" s="227"/>
      <c r="AJ185" s="227"/>
      <c r="AK185" s="228"/>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row>
    <row r="186" spans="1:320" ht="35.1" hidden="1" customHeight="1" x14ac:dyDescent="0.15">
      <c r="A186" s="222" t="str">
        <f>+IFERROR(IF(VLOOKUP(#REF!&amp;"-"&amp;ROW()-92,[1]ワークシート!$C$2:$CI$1002,9,0)="","",VLOOKUP(#REF!&amp;"-"&amp;ROW()-92,[1]ワークシート!$C$2:$CI$1002,9,0)),"")</f>
        <v/>
      </c>
      <c r="B186" s="224"/>
      <c r="C186" s="223" t="str">
        <f>+IFERROR(IF(VLOOKUP(#REF!&amp;"-"&amp;ROW()-92,[1]ワークシート!$C$2:$CI$1002,10,0) = "","",VLOOKUP(#REF!&amp;"-"&amp;ROW()-92,[1]ワークシート!$C$2:$CI$1002,10,0)),"")</f>
        <v/>
      </c>
      <c r="D186" s="224"/>
      <c r="E186" s="222" t="str">
        <f>+IFERROR(IF(VLOOKUP(#REF!&amp;"-"&amp;ROW()-92,[1]ワークシート!$C$2:$CI$1002,11,0)="","",VLOOKUP(#REF!&amp;"-"&amp;ROW()-92,[1]ワークシート!$C$2:$CI$1002,11,0)),"")</f>
        <v/>
      </c>
      <c r="F186" s="224"/>
      <c r="G186" s="11" t="str">
        <f>+IFERROR(IF(VLOOKUP(#REF!&amp;"-"&amp;ROW()-92,[1]ワークシート!$C$2:$CI$1002,12,0)="","",VLOOKUP(#REF!&amp;"-"&amp;ROW()-92,[1]ワークシート!$C$2:$CI$1002,12,0)),"")</f>
        <v/>
      </c>
      <c r="H18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6" s="230"/>
      <c r="J186" s="222" t="str">
        <f>+IFERROR(IF(VLOOKUP(#REF!&amp;"-"&amp;ROW()-92,[1]ワークシート!$C$2:$CI$1002,20,0)="","",VLOOKUP(#REF!&amp;"-"&amp;ROW()-92,[1]ワークシート!$C$2:$CI$1002,20,0)),"")</f>
        <v/>
      </c>
      <c r="K186" s="223"/>
      <c r="L186" s="224"/>
      <c r="M186" s="231" t="str">
        <f>+IFERROR(IF(VLOOKUP(#REF!&amp;"-"&amp;ROW()-92,[1]ワークシート!$C$2:$CI$1002,61,0)="","",VLOOKUP(#REF!&amp;"-"&amp;ROW()-92,[1]ワークシート!$C$2:$CI$1002,61,0)),"")</f>
        <v/>
      </c>
      <c r="N186" s="232"/>
      <c r="O186" s="233"/>
      <c r="P186" s="234" t="str">
        <f>+IFERROR(VLOOKUP(#REF!&amp;"-"&amp;ROW()-92,[1]ワークシート!$C$2:$CI$1002,26,0),"")</f>
        <v/>
      </c>
      <c r="Q186" s="219"/>
      <c r="R186" s="218" t="str">
        <f>+IFERROR(VLOOKUP(#REF!&amp;"-"&amp;ROW()-92,[1]ワークシート!$C$2:$CI$1002,27,0),"")</f>
        <v/>
      </c>
      <c r="S186" s="219"/>
      <c r="T186" s="218" t="str">
        <f>IFERROR(IF(VLOOKUP(#REF!&amp;"-"&amp;ROW()-92,[1]ワークシート!$C$2:$CI$1002,31,0)="",IF(X186="","",IF(X186=0,"使用貸借権","賃借権")),"賃借権"),"")</f>
        <v/>
      </c>
      <c r="U186" s="219"/>
      <c r="V186" s="218" t="str">
        <f>+IFERROR(IF(VLOOKUP(#REF!&amp;"-"&amp;ROW()-92,[1]ワークシート!$C$2:$CI$1002,13,0)="","",VLOOKUP(#REF!&amp;"-"&amp;ROW()-92,[1]ワークシート!$C$2:$CI$1002,13,0)),"")</f>
        <v/>
      </c>
      <c r="W186" s="219"/>
      <c r="X18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6" s="221"/>
      <c r="Z186" s="43"/>
      <c r="AA186" s="43"/>
      <c r="AB186" s="222" t="str">
        <f>IF(T186="使用貸借権","-",+IFERROR(VLOOKUP(#REF!&amp;"-"&amp;ROW()-92,[1]ワークシート!$C$2:$CI$1002,34,0)&amp;"",""))</f>
        <v/>
      </c>
      <c r="AC186" s="223"/>
      <c r="AD186" s="224"/>
      <c r="AE186" s="225" t="str">
        <f>IF(T186="","",IF(VLOOKUP(#REF!&amp;"-"&amp;ROW()-92,[1]ワークシート!$C$2:$CI$1002,31,0)="",IF(T186="使用貸借権","-","口座振込　１２月"),"物納"))</f>
        <v/>
      </c>
      <c r="AF186" s="226"/>
      <c r="AG186" s="227" t="str">
        <f>IFERROR(IF(VLOOKUP(#REF!&amp;"-"&amp;ROW()-92,[1]ワークシート!$C$2:$CI$1002,37,0)="","",VLOOKUP(#REF!&amp;"-"&amp;ROW()-92,[1]ワークシート!$C$2:$CI$1002,37,0)),"")</f>
        <v/>
      </c>
      <c r="AH186" s="227"/>
      <c r="AI186" s="227"/>
      <c r="AJ186" s="227"/>
      <c r="AK186" s="228"/>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row>
    <row r="187" spans="1:320" ht="35.1" hidden="1" customHeight="1" x14ac:dyDescent="0.15">
      <c r="A187" s="222" t="str">
        <f>+IFERROR(IF(VLOOKUP(#REF!&amp;"-"&amp;ROW()-92,[1]ワークシート!$C$2:$CI$1002,9,0)="","",VLOOKUP(#REF!&amp;"-"&amp;ROW()-92,[1]ワークシート!$C$2:$CI$1002,9,0)),"")</f>
        <v/>
      </c>
      <c r="B187" s="224"/>
      <c r="C187" s="223" t="str">
        <f>+IFERROR(IF(VLOOKUP(#REF!&amp;"-"&amp;ROW()-92,[1]ワークシート!$C$2:$CI$1002,10,0) = "","",VLOOKUP(#REF!&amp;"-"&amp;ROW()-92,[1]ワークシート!$C$2:$CI$1002,10,0)),"")</f>
        <v/>
      </c>
      <c r="D187" s="224"/>
      <c r="E187" s="222" t="str">
        <f>+IFERROR(IF(VLOOKUP(#REF!&amp;"-"&amp;ROW()-92,[1]ワークシート!$C$2:$CI$1002,11,0)="","",VLOOKUP(#REF!&amp;"-"&amp;ROW()-92,[1]ワークシート!$C$2:$CI$1002,11,0)),"")</f>
        <v/>
      </c>
      <c r="F187" s="224"/>
      <c r="G187" s="11" t="str">
        <f>+IFERROR(IF(VLOOKUP(#REF!&amp;"-"&amp;ROW()-92,[1]ワークシート!$C$2:$CI$1002,12,0)="","",VLOOKUP(#REF!&amp;"-"&amp;ROW()-92,[1]ワークシート!$C$2:$CI$1002,12,0)),"")</f>
        <v/>
      </c>
      <c r="H18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7" s="230"/>
      <c r="J187" s="222" t="str">
        <f>+IFERROR(IF(VLOOKUP(#REF!&amp;"-"&amp;ROW()-92,[1]ワークシート!$C$2:$CI$1002,20,0)="","",VLOOKUP(#REF!&amp;"-"&amp;ROW()-92,[1]ワークシート!$C$2:$CI$1002,20,0)),"")</f>
        <v/>
      </c>
      <c r="K187" s="223"/>
      <c r="L187" s="224"/>
      <c r="M187" s="231" t="str">
        <f>+IFERROR(IF(VLOOKUP(#REF!&amp;"-"&amp;ROW()-92,[1]ワークシート!$C$2:$CI$1002,61,0)="","",VLOOKUP(#REF!&amp;"-"&amp;ROW()-92,[1]ワークシート!$C$2:$CI$1002,61,0)),"")</f>
        <v/>
      </c>
      <c r="N187" s="232"/>
      <c r="O187" s="233"/>
      <c r="P187" s="234" t="str">
        <f>+IFERROR(VLOOKUP(#REF!&amp;"-"&amp;ROW()-92,[1]ワークシート!$C$2:$CI$1002,26,0),"")</f>
        <v/>
      </c>
      <c r="Q187" s="219"/>
      <c r="R187" s="218" t="str">
        <f>+IFERROR(VLOOKUP(#REF!&amp;"-"&amp;ROW()-92,[1]ワークシート!$C$2:$CI$1002,27,0),"")</f>
        <v/>
      </c>
      <c r="S187" s="219"/>
      <c r="T187" s="218" t="str">
        <f>IFERROR(IF(VLOOKUP(#REF!&amp;"-"&amp;ROW()-92,[1]ワークシート!$C$2:$CI$1002,31,0)="",IF(X187="","",IF(X187=0,"使用貸借権","賃借権")),"賃借権"),"")</f>
        <v/>
      </c>
      <c r="U187" s="219"/>
      <c r="V187" s="218" t="str">
        <f>+IFERROR(IF(VLOOKUP(#REF!&amp;"-"&amp;ROW()-92,[1]ワークシート!$C$2:$CI$1002,13,0)="","",VLOOKUP(#REF!&amp;"-"&amp;ROW()-92,[1]ワークシート!$C$2:$CI$1002,13,0)),"")</f>
        <v/>
      </c>
      <c r="W187" s="219"/>
      <c r="X18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7" s="221"/>
      <c r="Z187" s="43"/>
      <c r="AA187" s="43"/>
      <c r="AB187" s="222" t="str">
        <f>IF(T187="使用貸借権","-",+IFERROR(VLOOKUP(#REF!&amp;"-"&amp;ROW()-92,[1]ワークシート!$C$2:$CI$1002,34,0)&amp;"",""))</f>
        <v/>
      </c>
      <c r="AC187" s="223"/>
      <c r="AD187" s="224"/>
      <c r="AE187" s="225" t="str">
        <f>IF(T187="","",IF(VLOOKUP(#REF!&amp;"-"&amp;ROW()-92,[1]ワークシート!$C$2:$CI$1002,31,0)="",IF(T187="使用貸借権","-","口座振込　１２月"),"物納"))</f>
        <v/>
      </c>
      <c r="AF187" s="226"/>
      <c r="AG187" s="227" t="str">
        <f>IFERROR(IF(VLOOKUP(#REF!&amp;"-"&amp;ROW()-92,[1]ワークシート!$C$2:$CI$1002,37,0)="","",VLOOKUP(#REF!&amp;"-"&amp;ROW()-92,[1]ワークシート!$C$2:$CI$1002,37,0)),"")</f>
        <v/>
      </c>
      <c r="AH187" s="227"/>
      <c r="AI187" s="227"/>
      <c r="AJ187" s="227"/>
      <c r="AK187" s="228"/>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row>
    <row r="188" spans="1:320" ht="35.1" hidden="1" customHeight="1" x14ac:dyDescent="0.15">
      <c r="A188" s="222" t="str">
        <f>+IFERROR(IF(VLOOKUP(#REF!&amp;"-"&amp;ROW()-92,[1]ワークシート!$C$2:$CI$1002,9,0)="","",VLOOKUP(#REF!&amp;"-"&amp;ROW()-92,[1]ワークシート!$C$2:$CI$1002,9,0)),"")</f>
        <v/>
      </c>
      <c r="B188" s="224"/>
      <c r="C188" s="223" t="str">
        <f>+IFERROR(IF(VLOOKUP(#REF!&amp;"-"&amp;ROW()-92,[1]ワークシート!$C$2:$CI$1002,10,0) = "","",VLOOKUP(#REF!&amp;"-"&amp;ROW()-92,[1]ワークシート!$C$2:$CI$1002,10,0)),"")</f>
        <v/>
      </c>
      <c r="D188" s="224"/>
      <c r="E188" s="222" t="str">
        <f>+IFERROR(IF(VLOOKUP(#REF!&amp;"-"&amp;ROW()-92,[1]ワークシート!$C$2:$CI$1002,11,0)="","",VLOOKUP(#REF!&amp;"-"&amp;ROW()-92,[1]ワークシート!$C$2:$CI$1002,11,0)),"")</f>
        <v/>
      </c>
      <c r="F188" s="224"/>
      <c r="G188" s="11" t="str">
        <f>+IFERROR(IF(VLOOKUP(#REF!&amp;"-"&amp;ROW()-92,[1]ワークシート!$C$2:$CI$1002,12,0)="","",VLOOKUP(#REF!&amp;"-"&amp;ROW()-92,[1]ワークシート!$C$2:$CI$1002,12,0)),"")</f>
        <v/>
      </c>
      <c r="H18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8" s="230"/>
      <c r="J188" s="222" t="str">
        <f>+IFERROR(IF(VLOOKUP(#REF!&amp;"-"&amp;ROW()-92,[1]ワークシート!$C$2:$CI$1002,20,0)="","",VLOOKUP(#REF!&amp;"-"&amp;ROW()-92,[1]ワークシート!$C$2:$CI$1002,20,0)),"")</f>
        <v/>
      </c>
      <c r="K188" s="223"/>
      <c r="L188" s="224"/>
      <c r="M188" s="231" t="str">
        <f>+IFERROR(IF(VLOOKUP(#REF!&amp;"-"&amp;ROW()-92,[1]ワークシート!$C$2:$CI$1002,61,0)="","",VLOOKUP(#REF!&amp;"-"&amp;ROW()-92,[1]ワークシート!$C$2:$CI$1002,61,0)),"")</f>
        <v/>
      </c>
      <c r="N188" s="232"/>
      <c r="O188" s="233"/>
      <c r="P188" s="234" t="str">
        <f>+IFERROR(VLOOKUP(#REF!&amp;"-"&amp;ROW()-92,[1]ワークシート!$C$2:$CI$1002,26,0),"")</f>
        <v/>
      </c>
      <c r="Q188" s="219"/>
      <c r="R188" s="218" t="str">
        <f>+IFERROR(VLOOKUP(#REF!&amp;"-"&amp;ROW()-92,[1]ワークシート!$C$2:$CI$1002,27,0),"")</f>
        <v/>
      </c>
      <c r="S188" s="219"/>
      <c r="T188" s="218" t="str">
        <f>IFERROR(IF(VLOOKUP(#REF!&amp;"-"&amp;ROW()-92,[1]ワークシート!$C$2:$CI$1002,31,0)="",IF(X188="","",IF(X188=0,"使用貸借権","賃借権")),"賃借権"),"")</f>
        <v/>
      </c>
      <c r="U188" s="219"/>
      <c r="V188" s="218" t="str">
        <f>+IFERROR(IF(VLOOKUP(#REF!&amp;"-"&amp;ROW()-92,[1]ワークシート!$C$2:$CI$1002,13,0)="","",VLOOKUP(#REF!&amp;"-"&amp;ROW()-92,[1]ワークシート!$C$2:$CI$1002,13,0)),"")</f>
        <v/>
      </c>
      <c r="W188" s="219"/>
      <c r="X18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8" s="221"/>
      <c r="Z188" s="43"/>
      <c r="AA188" s="43"/>
      <c r="AB188" s="222" t="str">
        <f>IF(T188="使用貸借権","-",+IFERROR(VLOOKUP(#REF!&amp;"-"&amp;ROW()-92,[1]ワークシート!$C$2:$CI$1002,34,0)&amp;"",""))</f>
        <v/>
      </c>
      <c r="AC188" s="223"/>
      <c r="AD188" s="224"/>
      <c r="AE188" s="225" t="str">
        <f>IF(T188="","",IF(VLOOKUP(#REF!&amp;"-"&amp;ROW()-92,[1]ワークシート!$C$2:$CI$1002,31,0)="",IF(T188="使用貸借権","-","口座振込　１２月"),"物納"))</f>
        <v/>
      </c>
      <c r="AF188" s="226"/>
      <c r="AG188" s="227" t="str">
        <f>IFERROR(IF(VLOOKUP(#REF!&amp;"-"&amp;ROW()-92,[1]ワークシート!$C$2:$CI$1002,37,0)="","",VLOOKUP(#REF!&amp;"-"&amp;ROW()-92,[1]ワークシート!$C$2:$CI$1002,37,0)),"")</f>
        <v/>
      </c>
      <c r="AH188" s="227"/>
      <c r="AI188" s="227"/>
      <c r="AJ188" s="227"/>
      <c r="AK188" s="228"/>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row>
    <row r="189" spans="1:320" ht="35.1" hidden="1" customHeight="1" x14ac:dyDescent="0.15">
      <c r="A189" s="222" t="str">
        <f>+IFERROR(IF(VLOOKUP(#REF!&amp;"-"&amp;ROW()-92,[1]ワークシート!$C$2:$CI$1002,9,0)="","",VLOOKUP(#REF!&amp;"-"&amp;ROW()-92,[1]ワークシート!$C$2:$CI$1002,9,0)),"")</f>
        <v/>
      </c>
      <c r="B189" s="224"/>
      <c r="C189" s="223" t="str">
        <f>+IFERROR(IF(VLOOKUP(#REF!&amp;"-"&amp;ROW()-92,[1]ワークシート!$C$2:$CI$1002,10,0) = "","",VLOOKUP(#REF!&amp;"-"&amp;ROW()-92,[1]ワークシート!$C$2:$CI$1002,10,0)),"")</f>
        <v/>
      </c>
      <c r="D189" s="224"/>
      <c r="E189" s="222" t="str">
        <f>+IFERROR(IF(VLOOKUP(#REF!&amp;"-"&amp;ROW()-92,[1]ワークシート!$C$2:$CI$1002,11,0)="","",VLOOKUP(#REF!&amp;"-"&amp;ROW()-92,[1]ワークシート!$C$2:$CI$1002,11,0)),"")</f>
        <v/>
      </c>
      <c r="F189" s="224"/>
      <c r="G189" s="11" t="str">
        <f>+IFERROR(IF(VLOOKUP(#REF!&amp;"-"&amp;ROW()-92,[1]ワークシート!$C$2:$CI$1002,12,0)="","",VLOOKUP(#REF!&amp;"-"&amp;ROW()-92,[1]ワークシート!$C$2:$CI$1002,12,0)),"")</f>
        <v/>
      </c>
      <c r="H18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9" s="230"/>
      <c r="J189" s="222" t="str">
        <f>+IFERROR(IF(VLOOKUP(#REF!&amp;"-"&amp;ROW()-92,[1]ワークシート!$C$2:$CI$1002,20,0)="","",VLOOKUP(#REF!&amp;"-"&amp;ROW()-92,[1]ワークシート!$C$2:$CI$1002,20,0)),"")</f>
        <v/>
      </c>
      <c r="K189" s="223"/>
      <c r="L189" s="224"/>
      <c r="M189" s="231" t="str">
        <f>+IFERROR(IF(VLOOKUP(#REF!&amp;"-"&amp;ROW()-92,[1]ワークシート!$C$2:$CI$1002,61,0)="","",VLOOKUP(#REF!&amp;"-"&amp;ROW()-92,[1]ワークシート!$C$2:$CI$1002,61,0)),"")</f>
        <v/>
      </c>
      <c r="N189" s="232"/>
      <c r="O189" s="233"/>
      <c r="P189" s="234" t="str">
        <f>+IFERROR(VLOOKUP(#REF!&amp;"-"&amp;ROW()-92,[1]ワークシート!$C$2:$CI$1002,26,0),"")</f>
        <v/>
      </c>
      <c r="Q189" s="219"/>
      <c r="R189" s="218" t="str">
        <f>+IFERROR(VLOOKUP(#REF!&amp;"-"&amp;ROW()-92,[1]ワークシート!$C$2:$CI$1002,27,0),"")</f>
        <v/>
      </c>
      <c r="S189" s="219"/>
      <c r="T189" s="218" t="str">
        <f>IFERROR(IF(VLOOKUP(#REF!&amp;"-"&amp;ROW()-92,[1]ワークシート!$C$2:$CI$1002,31,0)="",IF(X189="","",IF(X189=0,"使用貸借権","賃借権")),"賃借権"),"")</f>
        <v/>
      </c>
      <c r="U189" s="219"/>
      <c r="V189" s="218" t="str">
        <f>+IFERROR(IF(VLOOKUP(#REF!&amp;"-"&amp;ROW()-92,[1]ワークシート!$C$2:$CI$1002,13,0)="","",VLOOKUP(#REF!&amp;"-"&amp;ROW()-92,[1]ワークシート!$C$2:$CI$1002,13,0)),"")</f>
        <v/>
      </c>
      <c r="W189" s="219"/>
      <c r="X18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9" s="221"/>
      <c r="Z189" s="43"/>
      <c r="AA189" s="43"/>
      <c r="AB189" s="222" t="str">
        <f>IF(T189="使用貸借権","-",+IFERROR(VLOOKUP(#REF!&amp;"-"&amp;ROW()-92,[1]ワークシート!$C$2:$CI$1002,34,0)&amp;"",""))</f>
        <v/>
      </c>
      <c r="AC189" s="223"/>
      <c r="AD189" s="224"/>
      <c r="AE189" s="225" t="str">
        <f>IF(T189="","",IF(VLOOKUP(#REF!&amp;"-"&amp;ROW()-92,[1]ワークシート!$C$2:$CI$1002,31,0)="",IF(T189="使用貸借権","-","口座振込　１２月"),"物納"))</f>
        <v/>
      </c>
      <c r="AF189" s="226"/>
      <c r="AG189" s="227" t="str">
        <f>IFERROR(IF(VLOOKUP(#REF!&amp;"-"&amp;ROW()-92,[1]ワークシート!$C$2:$CI$1002,37,0)="","",VLOOKUP(#REF!&amp;"-"&amp;ROW()-92,[1]ワークシート!$C$2:$CI$1002,37,0)),"")</f>
        <v/>
      </c>
      <c r="AH189" s="227"/>
      <c r="AI189" s="227"/>
      <c r="AJ189" s="227"/>
      <c r="AK189" s="228"/>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row>
    <row r="190" spans="1:320" ht="35.1" hidden="1" customHeight="1" x14ac:dyDescent="0.15">
      <c r="A190" s="222" t="str">
        <f>+IFERROR(IF(VLOOKUP(#REF!&amp;"-"&amp;ROW()-92,[1]ワークシート!$C$2:$CI$1002,9,0)="","",VLOOKUP(#REF!&amp;"-"&amp;ROW()-92,[1]ワークシート!$C$2:$CI$1002,9,0)),"")</f>
        <v/>
      </c>
      <c r="B190" s="224"/>
      <c r="C190" s="223" t="str">
        <f>+IFERROR(IF(VLOOKUP(#REF!&amp;"-"&amp;ROW()-92,[1]ワークシート!$C$2:$CI$1002,10,0) = "","",VLOOKUP(#REF!&amp;"-"&amp;ROW()-92,[1]ワークシート!$C$2:$CI$1002,10,0)),"")</f>
        <v/>
      </c>
      <c r="D190" s="224"/>
      <c r="E190" s="222" t="str">
        <f>+IFERROR(IF(VLOOKUP(#REF!&amp;"-"&amp;ROW()-92,[1]ワークシート!$C$2:$CI$1002,11,0)="","",VLOOKUP(#REF!&amp;"-"&amp;ROW()-92,[1]ワークシート!$C$2:$CI$1002,11,0)),"")</f>
        <v/>
      </c>
      <c r="F190" s="224"/>
      <c r="G190" s="11" t="str">
        <f>+IFERROR(IF(VLOOKUP(#REF!&amp;"-"&amp;ROW()-92,[1]ワークシート!$C$2:$CI$1002,12,0)="","",VLOOKUP(#REF!&amp;"-"&amp;ROW()-92,[1]ワークシート!$C$2:$CI$1002,12,0)),"")</f>
        <v/>
      </c>
      <c r="H19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0" s="230"/>
      <c r="J190" s="222" t="str">
        <f>+IFERROR(IF(VLOOKUP(#REF!&amp;"-"&amp;ROW()-92,[1]ワークシート!$C$2:$CI$1002,20,0)="","",VLOOKUP(#REF!&amp;"-"&amp;ROW()-92,[1]ワークシート!$C$2:$CI$1002,20,0)),"")</f>
        <v/>
      </c>
      <c r="K190" s="223"/>
      <c r="L190" s="224"/>
      <c r="M190" s="231" t="str">
        <f>+IFERROR(IF(VLOOKUP(#REF!&amp;"-"&amp;ROW()-92,[1]ワークシート!$C$2:$CI$1002,61,0)="","",VLOOKUP(#REF!&amp;"-"&amp;ROW()-92,[1]ワークシート!$C$2:$CI$1002,61,0)),"")</f>
        <v/>
      </c>
      <c r="N190" s="232"/>
      <c r="O190" s="233"/>
      <c r="P190" s="234" t="str">
        <f>+IFERROR(VLOOKUP(#REF!&amp;"-"&amp;ROW()-92,[1]ワークシート!$C$2:$CI$1002,26,0),"")</f>
        <v/>
      </c>
      <c r="Q190" s="219"/>
      <c r="R190" s="218" t="str">
        <f>+IFERROR(VLOOKUP(#REF!&amp;"-"&amp;ROW()-92,[1]ワークシート!$C$2:$CI$1002,27,0),"")</f>
        <v/>
      </c>
      <c r="S190" s="219"/>
      <c r="T190" s="218" t="str">
        <f>IFERROR(IF(VLOOKUP(#REF!&amp;"-"&amp;ROW()-92,[1]ワークシート!$C$2:$CI$1002,31,0)="",IF(X190="","",IF(X190=0,"使用貸借権","賃借権")),"賃借権"),"")</f>
        <v/>
      </c>
      <c r="U190" s="219"/>
      <c r="V190" s="218" t="str">
        <f>+IFERROR(IF(VLOOKUP(#REF!&amp;"-"&amp;ROW()-92,[1]ワークシート!$C$2:$CI$1002,13,0)="","",VLOOKUP(#REF!&amp;"-"&amp;ROW()-92,[1]ワークシート!$C$2:$CI$1002,13,0)),"")</f>
        <v/>
      </c>
      <c r="W190" s="219"/>
      <c r="X19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0" s="221"/>
      <c r="Z190" s="43"/>
      <c r="AA190" s="43"/>
      <c r="AB190" s="222" t="str">
        <f>IF(T190="使用貸借権","-",+IFERROR(VLOOKUP(#REF!&amp;"-"&amp;ROW()-92,[1]ワークシート!$C$2:$CI$1002,34,0)&amp;"",""))</f>
        <v/>
      </c>
      <c r="AC190" s="223"/>
      <c r="AD190" s="224"/>
      <c r="AE190" s="225" t="str">
        <f>IF(T190="","",IF(VLOOKUP(#REF!&amp;"-"&amp;ROW()-92,[1]ワークシート!$C$2:$CI$1002,31,0)="",IF(T190="使用貸借権","-","口座振込　１２月"),"物納"))</f>
        <v/>
      </c>
      <c r="AF190" s="226"/>
      <c r="AG190" s="227" t="str">
        <f>IFERROR(IF(VLOOKUP(#REF!&amp;"-"&amp;ROW()-92,[1]ワークシート!$C$2:$CI$1002,37,0)="","",VLOOKUP(#REF!&amp;"-"&amp;ROW()-92,[1]ワークシート!$C$2:$CI$1002,37,0)),"")</f>
        <v/>
      </c>
      <c r="AH190" s="227"/>
      <c r="AI190" s="227"/>
      <c r="AJ190" s="227"/>
      <c r="AK190" s="228"/>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row>
    <row r="191" spans="1:320" ht="35.1" hidden="1" customHeight="1" x14ac:dyDescent="0.15">
      <c r="A191" s="222" t="str">
        <f>+IFERROR(IF(VLOOKUP(#REF!&amp;"-"&amp;ROW()-92,[1]ワークシート!$C$2:$CI$1002,9,0)="","",VLOOKUP(#REF!&amp;"-"&amp;ROW()-92,[1]ワークシート!$C$2:$CI$1002,9,0)),"")</f>
        <v/>
      </c>
      <c r="B191" s="224"/>
      <c r="C191" s="223" t="str">
        <f>+IFERROR(IF(VLOOKUP(#REF!&amp;"-"&amp;ROW()-92,[1]ワークシート!$C$2:$CI$1002,10,0) = "","",VLOOKUP(#REF!&amp;"-"&amp;ROW()-92,[1]ワークシート!$C$2:$CI$1002,10,0)),"")</f>
        <v/>
      </c>
      <c r="D191" s="224"/>
      <c r="E191" s="222" t="str">
        <f>+IFERROR(IF(VLOOKUP(#REF!&amp;"-"&amp;ROW()-92,[1]ワークシート!$C$2:$CI$1002,11,0)="","",VLOOKUP(#REF!&amp;"-"&amp;ROW()-92,[1]ワークシート!$C$2:$CI$1002,11,0)),"")</f>
        <v/>
      </c>
      <c r="F191" s="224"/>
      <c r="G191" s="11" t="str">
        <f>+IFERROR(IF(VLOOKUP(#REF!&amp;"-"&amp;ROW()-92,[1]ワークシート!$C$2:$CI$1002,12,0)="","",VLOOKUP(#REF!&amp;"-"&amp;ROW()-92,[1]ワークシート!$C$2:$CI$1002,12,0)),"")</f>
        <v/>
      </c>
      <c r="H19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1" s="230"/>
      <c r="J191" s="222" t="str">
        <f>+IFERROR(IF(VLOOKUP(#REF!&amp;"-"&amp;ROW()-92,[1]ワークシート!$C$2:$CI$1002,20,0)="","",VLOOKUP(#REF!&amp;"-"&amp;ROW()-92,[1]ワークシート!$C$2:$CI$1002,20,0)),"")</f>
        <v/>
      </c>
      <c r="K191" s="223"/>
      <c r="L191" s="224"/>
      <c r="M191" s="231" t="str">
        <f>+IFERROR(IF(VLOOKUP(#REF!&amp;"-"&amp;ROW()-92,[1]ワークシート!$C$2:$CI$1002,61,0)="","",VLOOKUP(#REF!&amp;"-"&amp;ROW()-92,[1]ワークシート!$C$2:$CI$1002,61,0)),"")</f>
        <v/>
      </c>
      <c r="N191" s="232"/>
      <c r="O191" s="233"/>
      <c r="P191" s="234" t="str">
        <f>+IFERROR(VLOOKUP(#REF!&amp;"-"&amp;ROW()-92,[1]ワークシート!$C$2:$CI$1002,26,0),"")</f>
        <v/>
      </c>
      <c r="Q191" s="219"/>
      <c r="R191" s="218" t="str">
        <f>+IFERROR(VLOOKUP(#REF!&amp;"-"&amp;ROW()-92,[1]ワークシート!$C$2:$CI$1002,27,0),"")</f>
        <v/>
      </c>
      <c r="S191" s="219"/>
      <c r="T191" s="218" t="str">
        <f>IFERROR(IF(VLOOKUP(#REF!&amp;"-"&amp;ROW()-92,[1]ワークシート!$C$2:$CI$1002,31,0)="",IF(X191="","",IF(X191=0,"使用貸借権","賃借権")),"賃借権"),"")</f>
        <v/>
      </c>
      <c r="U191" s="219"/>
      <c r="V191" s="218" t="str">
        <f>+IFERROR(IF(VLOOKUP(#REF!&amp;"-"&amp;ROW()-92,[1]ワークシート!$C$2:$CI$1002,13,0)="","",VLOOKUP(#REF!&amp;"-"&amp;ROW()-92,[1]ワークシート!$C$2:$CI$1002,13,0)),"")</f>
        <v/>
      </c>
      <c r="W191" s="219"/>
      <c r="X19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1" s="221"/>
      <c r="Z191" s="43"/>
      <c r="AA191" s="43"/>
      <c r="AB191" s="222" t="str">
        <f>IF(T191="使用貸借権","-",+IFERROR(VLOOKUP(#REF!&amp;"-"&amp;ROW()-92,[1]ワークシート!$C$2:$CI$1002,34,0)&amp;"",""))</f>
        <v/>
      </c>
      <c r="AC191" s="223"/>
      <c r="AD191" s="224"/>
      <c r="AE191" s="225" t="str">
        <f>IF(T191="","",IF(VLOOKUP(#REF!&amp;"-"&amp;ROW()-92,[1]ワークシート!$C$2:$CI$1002,31,0)="",IF(T191="使用貸借権","-","口座振込　１２月"),"物納"))</f>
        <v/>
      </c>
      <c r="AF191" s="226"/>
      <c r="AG191" s="227" t="str">
        <f>IFERROR(IF(VLOOKUP(#REF!&amp;"-"&amp;ROW()-92,[1]ワークシート!$C$2:$CI$1002,37,0)="","",VLOOKUP(#REF!&amp;"-"&amp;ROW()-92,[1]ワークシート!$C$2:$CI$1002,37,0)),"")</f>
        <v/>
      </c>
      <c r="AH191" s="227"/>
      <c r="AI191" s="227"/>
      <c r="AJ191" s="227"/>
      <c r="AK191" s="228"/>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row>
    <row r="192" spans="1:320" ht="35.1" hidden="1" customHeight="1" x14ac:dyDescent="0.15">
      <c r="A192" s="222" t="str">
        <f>+IFERROR(IF(VLOOKUP(#REF!&amp;"-"&amp;ROW()-92,[1]ワークシート!$C$2:$CI$1002,9,0)="","",VLOOKUP(#REF!&amp;"-"&amp;ROW()-92,[1]ワークシート!$C$2:$CI$1002,9,0)),"")</f>
        <v/>
      </c>
      <c r="B192" s="224"/>
      <c r="C192" s="223" t="str">
        <f>+IFERROR(IF(VLOOKUP(#REF!&amp;"-"&amp;ROW()-92,[1]ワークシート!$C$2:$CI$1002,10,0) = "","",VLOOKUP(#REF!&amp;"-"&amp;ROW()-92,[1]ワークシート!$C$2:$CI$1002,10,0)),"")</f>
        <v/>
      </c>
      <c r="D192" s="224"/>
      <c r="E192" s="222" t="str">
        <f>+IFERROR(IF(VLOOKUP(#REF!&amp;"-"&amp;ROW()-92,[1]ワークシート!$C$2:$CI$1002,11,0)="","",VLOOKUP(#REF!&amp;"-"&amp;ROW()-92,[1]ワークシート!$C$2:$CI$1002,11,0)),"")</f>
        <v/>
      </c>
      <c r="F192" s="224"/>
      <c r="G192" s="11" t="str">
        <f>+IFERROR(IF(VLOOKUP(#REF!&amp;"-"&amp;ROW()-92,[1]ワークシート!$C$2:$CI$1002,12,0)="","",VLOOKUP(#REF!&amp;"-"&amp;ROW()-92,[1]ワークシート!$C$2:$CI$1002,12,0)),"")</f>
        <v/>
      </c>
      <c r="H19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2" s="230"/>
      <c r="J192" s="222" t="str">
        <f>+IFERROR(IF(VLOOKUP(#REF!&amp;"-"&amp;ROW()-92,[1]ワークシート!$C$2:$CI$1002,20,0)="","",VLOOKUP(#REF!&amp;"-"&amp;ROW()-92,[1]ワークシート!$C$2:$CI$1002,20,0)),"")</f>
        <v/>
      </c>
      <c r="K192" s="223"/>
      <c r="L192" s="224"/>
      <c r="M192" s="231" t="str">
        <f>+IFERROR(IF(VLOOKUP(#REF!&amp;"-"&amp;ROW()-92,[1]ワークシート!$C$2:$CI$1002,61,0)="","",VLOOKUP(#REF!&amp;"-"&amp;ROW()-92,[1]ワークシート!$C$2:$CI$1002,61,0)),"")</f>
        <v/>
      </c>
      <c r="N192" s="232"/>
      <c r="O192" s="233"/>
      <c r="P192" s="234" t="str">
        <f>+IFERROR(VLOOKUP(#REF!&amp;"-"&amp;ROW()-92,[1]ワークシート!$C$2:$CI$1002,26,0),"")</f>
        <v/>
      </c>
      <c r="Q192" s="219"/>
      <c r="R192" s="218" t="str">
        <f>+IFERROR(VLOOKUP(#REF!&amp;"-"&amp;ROW()-92,[1]ワークシート!$C$2:$CI$1002,27,0),"")</f>
        <v/>
      </c>
      <c r="S192" s="219"/>
      <c r="T192" s="218" t="str">
        <f>IFERROR(IF(VLOOKUP(#REF!&amp;"-"&amp;ROW()-92,[1]ワークシート!$C$2:$CI$1002,31,0)="",IF(X192="","",IF(X192=0,"使用貸借権","賃借権")),"賃借権"),"")</f>
        <v/>
      </c>
      <c r="U192" s="219"/>
      <c r="V192" s="218" t="str">
        <f>+IFERROR(IF(VLOOKUP(#REF!&amp;"-"&amp;ROW()-92,[1]ワークシート!$C$2:$CI$1002,13,0)="","",VLOOKUP(#REF!&amp;"-"&amp;ROW()-92,[1]ワークシート!$C$2:$CI$1002,13,0)),"")</f>
        <v/>
      </c>
      <c r="W192" s="219"/>
      <c r="X19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2" s="221"/>
      <c r="Z192" s="43"/>
      <c r="AA192" s="43"/>
      <c r="AB192" s="222" t="str">
        <f>IF(T192="使用貸借権","-",+IFERROR(VLOOKUP(#REF!&amp;"-"&amp;ROW()-92,[1]ワークシート!$C$2:$CI$1002,34,0)&amp;"",""))</f>
        <v/>
      </c>
      <c r="AC192" s="223"/>
      <c r="AD192" s="224"/>
      <c r="AE192" s="225" t="str">
        <f>IF(T192="","",IF(VLOOKUP(#REF!&amp;"-"&amp;ROW()-92,[1]ワークシート!$C$2:$CI$1002,31,0)="",IF(T192="使用貸借権","-","口座振込　１２月"),"物納"))</f>
        <v/>
      </c>
      <c r="AF192" s="226"/>
      <c r="AG192" s="227" t="str">
        <f>IFERROR(IF(VLOOKUP(#REF!&amp;"-"&amp;ROW()-92,[1]ワークシート!$C$2:$CI$1002,37,0)="","",VLOOKUP(#REF!&amp;"-"&amp;ROW()-92,[1]ワークシート!$C$2:$CI$1002,37,0)),"")</f>
        <v/>
      </c>
      <c r="AH192" s="227"/>
      <c r="AI192" s="227"/>
      <c r="AJ192" s="227"/>
      <c r="AK192" s="228"/>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row>
    <row r="193" spans="1:320" ht="35.1" hidden="1" customHeight="1" x14ac:dyDescent="0.15">
      <c r="A193" s="222" t="str">
        <f>+IFERROR(IF(VLOOKUP(#REF!&amp;"-"&amp;ROW()-92,[1]ワークシート!$C$2:$CI$1002,9,0)="","",VLOOKUP(#REF!&amp;"-"&amp;ROW()-92,[1]ワークシート!$C$2:$CI$1002,9,0)),"")</f>
        <v/>
      </c>
      <c r="B193" s="224"/>
      <c r="C193" s="223" t="str">
        <f>+IFERROR(IF(VLOOKUP(#REF!&amp;"-"&amp;ROW()-92,[1]ワークシート!$C$2:$CI$1002,10,0) = "","",VLOOKUP(#REF!&amp;"-"&amp;ROW()-92,[1]ワークシート!$C$2:$CI$1002,10,0)),"")</f>
        <v/>
      </c>
      <c r="D193" s="224"/>
      <c r="E193" s="222" t="str">
        <f>+IFERROR(IF(VLOOKUP(#REF!&amp;"-"&amp;ROW()-92,[1]ワークシート!$C$2:$CI$1002,11,0)="","",VLOOKUP(#REF!&amp;"-"&amp;ROW()-92,[1]ワークシート!$C$2:$CI$1002,11,0)),"")</f>
        <v/>
      </c>
      <c r="F193" s="224"/>
      <c r="G193" s="11" t="str">
        <f>+IFERROR(IF(VLOOKUP(#REF!&amp;"-"&amp;ROW()-92,[1]ワークシート!$C$2:$CI$1002,12,0)="","",VLOOKUP(#REF!&amp;"-"&amp;ROW()-92,[1]ワークシート!$C$2:$CI$1002,12,0)),"")</f>
        <v/>
      </c>
      <c r="H19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3" s="230"/>
      <c r="J193" s="222" t="str">
        <f>+IFERROR(IF(VLOOKUP(#REF!&amp;"-"&amp;ROW()-92,[1]ワークシート!$C$2:$CI$1002,20,0)="","",VLOOKUP(#REF!&amp;"-"&amp;ROW()-92,[1]ワークシート!$C$2:$CI$1002,20,0)),"")</f>
        <v/>
      </c>
      <c r="K193" s="223"/>
      <c r="L193" s="224"/>
      <c r="M193" s="231" t="str">
        <f>+IFERROR(IF(VLOOKUP(#REF!&amp;"-"&amp;ROW()-92,[1]ワークシート!$C$2:$CI$1002,61,0)="","",VLOOKUP(#REF!&amp;"-"&amp;ROW()-92,[1]ワークシート!$C$2:$CI$1002,61,0)),"")</f>
        <v/>
      </c>
      <c r="N193" s="232"/>
      <c r="O193" s="233"/>
      <c r="P193" s="234" t="str">
        <f>+IFERROR(VLOOKUP(#REF!&amp;"-"&amp;ROW()-92,[1]ワークシート!$C$2:$CI$1002,26,0),"")</f>
        <v/>
      </c>
      <c r="Q193" s="219"/>
      <c r="R193" s="218" t="str">
        <f>+IFERROR(VLOOKUP(#REF!&amp;"-"&amp;ROW()-92,[1]ワークシート!$C$2:$CI$1002,27,0),"")</f>
        <v/>
      </c>
      <c r="S193" s="219"/>
      <c r="T193" s="218" t="str">
        <f>IFERROR(IF(VLOOKUP(#REF!&amp;"-"&amp;ROW()-92,[1]ワークシート!$C$2:$CI$1002,31,0)="",IF(X193="","",IF(X193=0,"使用貸借権","賃借権")),"賃借権"),"")</f>
        <v/>
      </c>
      <c r="U193" s="219"/>
      <c r="V193" s="218" t="str">
        <f>+IFERROR(IF(VLOOKUP(#REF!&amp;"-"&amp;ROW()-92,[1]ワークシート!$C$2:$CI$1002,13,0)="","",VLOOKUP(#REF!&amp;"-"&amp;ROW()-92,[1]ワークシート!$C$2:$CI$1002,13,0)),"")</f>
        <v/>
      </c>
      <c r="W193" s="219"/>
      <c r="X19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3" s="221"/>
      <c r="Z193" s="43"/>
      <c r="AA193" s="43"/>
      <c r="AB193" s="222" t="str">
        <f>IF(T193="使用貸借権","-",+IFERROR(VLOOKUP(#REF!&amp;"-"&amp;ROW()-92,[1]ワークシート!$C$2:$CI$1002,34,0)&amp;"",""))</f>
        <v/>
      </c>
      <c r="AC193" s="223"/>
      <c r="AD193" s="224"/>
      <c r="AE193" s="225" t="str">
        <f>IF(T193="","",IF(VLOOKUP(#REF!&amp;"-"&amp;ROW()-92,[1]ワークシート!$C$2:$CI$1002,31,0)="",IF(T193="使用貸借権","-","口座振込　１２月"),"物納"))</f>
        <v/>
      </c>
      <c r="AF193" s="226"/>
      <c r="AG193" s="227" t="str">
        <f>IFERROR(IF(VLOOKUP(#REF!&amp;"-"&amp;ROW()-92,[1]ワークシート!$C$2:$CI$1002,37,0)="","",VLOOKUP(#REF!&amp;"-"&amp;ROW()-92,[1]ワークシート!$C$2:$CI$1002,37,0)),"")</f>
        <v/>
      </c>
      <c r="AH193" s="227"/>
      <c r="AI193" s="227"/>
      <c r="AJ193" s="227"/>
      <c r="AK193" s="228"/>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row>
    <row r="194" spans="1:320" ht="35.1" hidden="1" customHeight="1" x14ac:dyDescent="0.15">
      <c r="A194" s="222" t="str">
        <f>+IFERROR(IF(VLOOKUP(#REF!&amp;"-"&amp;ROW()-92,[1]ワークシート!$C$2:$CI$1002,9,0)="","",VLOOKUP(#REF!&amp;"-"&amp;ROW()-92,[1]ワークシート!$C$2:$CI$1002,9,0)),"")</f>
        <v/>
      </c>
      <c r="B194" s="224"/>
      <c r="C194" s="223" t="str">
        <f>+IFERROR(IF(VLOOKUP(#REF!&amp;"-"&amp;ROW()-92,[1]ワークシート!$C$2:$CI$1002,10,0) = "","",VLOOKUP(#REF!&amp;"-"&amp;ROW()-92,[1]ワークシート!$C$2:$CI$1002,10,0)),"")</f>
        <v/>
      </c>
      <c r="D194" s="224"/>
      <c r="E194" s="222" t="str">
        <f>+IFERROR(IF(VLOOKUP(#REF!&amp;"-"&amp;ROW()-92,[1]ワークシート!$C$2:$CI$1002,11,0)="","",VLOOKUP(#REF!&amp;"-"&amp;ROW()-92,[1]ワークシート!$C$2:$CI$1002,11,0)),"")</f>
        <v/>
      </c>
      <c r="F194" s="224"/>
      <c r="G194" s="11" t="str">
        <f>+IFERROR(IF(VLOOKUP(#REF!&amp;"-"&amp;ROW()-92,[1]ワークシート!$C$2:$CI$1002,12,0)="","",VLOOKUP(#REF!&amp;"-"&amp;ROW()-92,[1]ワークシート!$C$2:$CI$1002,12,0)),"")</f>
        <v/>
      </c>
      <c r="H19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4" s="230"/>
      <c r="J194" s="222" t="str">
        <f>+IFERROR(IF(VLOOKUP(#REF!&amp;"-"&amp;ROW()-92,[1]ワークシート!$C$2:$CI$1002,20,0)="","",VLOOKUP(#REF!&amp;"-"&amp;ROW()-92,[1]ワークシート!$C$2:$CI$1002,20,0)),"")</f>
        <v/>
      </c>
      <c r="K194" s="223"/>
      <c r="L194" s="224"/>
      <c r="M194" s="231" t="str">
        <f>+IFERROR(IF(VLOOKUP(#REF!&amp;"-"&amp;ROW()-92,[1]ワークシート!$C$2:$CI$1002,61,0)="","",VLOOKUP(#REF!&amp;"-"&amp;ROW()-92,[1]ワークシート!$C$2:$CI$1002,61,0)),"")</f>
        <v/>
      </c>
      <c r="N194" s="232"/>
      <c r="O194" s="233"/>
      <c r="P194" s="234" t="str">
        <f>+IFERROR(VLOOKUP(#REF!&amp;"-"&amp;ROW()-92,[1]ワークシート!$C$2:$CI$1002,26,0),"")</f>
        <v/>
      </c>
      <c r="Q194" s="219"/>
      <c r="R194" s="218" t="str">
        <f>+IFERROR(VLOOKUP(#REF!&amp;"-"&amp;ROW()-92,[1]ワークシート!$C$2:$CI$1002,27,0),"")</f>
        <v/>
      </c>
      <c r="S194" s="219"/>
      <c r="T194" s="218" t="str">
        <f>IFERROR(IF(VLOOKUP(#REF!&amp;"-"&amp;ROW()-92,[1]ワークシート!$C$2:$CI$1002,31,0)="",IF(X194="","",IF(X194=0,"使用貸借権","賃借権")),"賃借権"),"")</f>
        <v/>
      </c>
      <c r="U194" s="219"/>
      <c r="V194" s="218" t="str">
        <f>+IFERROR(IF(VLOOKUP(#REF!&amp;"-"&amp;ROW()-92,[1]ワークシート!$C$2:$CI$1002,13,0)="","",VLOOKUP(#REF!&amp;"-"&amp;ROW()-92,[1]ワークシート!$C$2:$CI$1002,13,0)),"")</f>
        <v/>
      </c>
      <c r="W194" s="219"/>
      <c r="X19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4" s="221"/>
      <c r="Z194" s="43"/>
      <c r="AA194" s="43"/>
      <c r="AB194" s="222" t="str">
        <f>IF(T194="使用貸借権","-",+IFERROR(VLOOKUP(#REF!&amp;"-"&amp;ROW()-92,[1]ワークシート!$C$2:$CI$1002,34,0)&amp;"",""))</f>
        <v/>
      </c>
      <c r="AC194" s="223"/>
      <c r="AD194" s="224"/>
      <c r="AE194" s="225" t="str">
        <f>IF(T194="","",IF(VLOOKUP(#REF!&amp;"-"&amp;ROW()-92,[1]ワークシート!$C$2:$CI$1002,31,0)="",IF(T194="使用貸借権","-","口座振込　１２月"),"物納"))</f>
        <v/>
      </c>
      <c r="AF194" s="226"/>
      <c r="AG194" s="227" t="str">
        <f>IFERROR(IF(VLOOKUP(#REF!&amp;"-"&amp;ROW()-92,[1]ワークシート!$C$2:$CI$1002,37,0)="","",VLOOKUP(#REF!&amp;"-"&amp;ROW()-92,[1]ワークシート!$C$2:$CI$1002,37,0)),"")</f>
        <v/>
      </c>
      <c r="AH194" s="227"/>
      <c r="AI194" s="227"/>
      <c r="AJ194" s="227"/>
      <c r="AK194" s="228"/>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row>
    <row r="195" spans="1:320" ht="35.1" hidden="1" customHeight="1" x14ac:dyDescent="0.15">
      <c r="A195" s="222" t="str">
        <f>+IFERROR(IF(VLOOKUP(#REF!&amp;"-"&amp;ROW()-92,[1]ワークシート!$C$2:$CI$1002,9,0)="","",VLOOKUP(#REF!&amp;"-"&amp;ROW()-92,[1]ワークシート!$C$2:$CI$1002,9,0)),"")</f>
        <v/>
      </c>
      <c r="B195" s="224"/>
      <c r="C195" s="223" t="str">
        <f>+IFERROR(IF(VLOOKUP(#REF!&amp;"-"&amp;ROW()-92,[1]ワークシート!$C$2:$CI$1002,10,0) = "","",VLOOKUP(#REF!&amp;"-"&amp;ROW()-92,[1]ワークシート!$C$2:$CI$1002,10,0)),"")</f>
        <v/>
      </c>
      <c r="D195" s="224"/>
      <c r="E195" s="222" t="str">
        <f>+IFERROR(IF(VLOOKUP(#REF!&amp;"-"&amp;ROW()-92,[1]ワークシート!$C$2:$CI$1002,11,0)="","",VLOOKUP(#REF!&amp;"-"&amp;ROW()-92,[1]ワークシート!$C$2:$CI$1002,11,0)),"")</f>
        <v/>
      </c>
      <c r="F195" s="224"/>
      <c r="G195" s="11" t="str">
        <f>+IFERROR(IF(VLOOKUP(#REF!&amp;"-"&amp;ROW()-92,[1]ワークシート!$C$2:$CI$1002,12,0)="","",VLOOKUP(#REF!&amp;"-"&amp;ROW()-92,[1]ワークシート!$C$2:$CI$1002,12,0)),"")</f>
        <v/>
      </c>
      <c r="H19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5" s="230"/>
      <c r="J195" s="222" t="str">
        <f>+IFERROR(IF(VLOOKUP(#REF!&amp;"-"&amp;ROW()-92,[1]ワークシート!$C$2:$CI$1002,20,0)="","",VLOOKUP(#REF!&amp;"-"&amp;ROW()-92,[1]ワークシート!$C$2:$CI$1002,20,0)),"")</f>
        <v/>
      </c>
      <c r="K195" s="223"/>
      <c r="L195" s="224"/>
      <c r="M195" s="231" t="str">
        <f>+IFERROR(IF(VLOOKUP(#REF!&amp;"-"&amp;ROW()-92,[1]ワークシート!$C$2:$CI$1002,61,0)="","",VLOOKUP(#REF!&amp;"-"&amp;ROW()-92,[1]ワークシート!$C$2:$CI$1002,61,0)),"")</f>
        <v/>
      </c>
      <c r="N195" s="232"/>
      <c r="O195" s="233"/>
      <c r="P195" s="234" t="str">
        <f>+IFERROR(VLOOKUP(#REF!&amp;"-"&amp;ROW()-92,[1]ワークシート!$C$2:$CI$1002,26,0),"")</f>
        <v/>
      </c>
      <c r="Q195" s="219"/>
      <c r="R195" s="218" t="str">
        <f>+IFERROR(VLOOKUP(#REF!&amp;"-"&amp;ROW()-92,[1]ワークシート!$C$2:$CI$1002,27,0),"")</f>
        <v/>
      </c>
      <c r="S195" s="219"/>
      <c r="T195" s="218" t="str">
        <f>IFERROR(IF(VLOOKUP(#REF!&amp;"-"&amp;ROW()-92,[1]ワークシート!$C$2:$CI$1002,31,0)="",IF(X195="","",IF(X195=0,"使用貸借権","賃借権")),"賃借権"),"")</f>
        <v/>
      </c>
      <c r="U195" s="219"/>
      <c r="V195" s="218" t="str">
        <f>+IFERROR(IF(VLOOKUP(#REF!&amp;"-"&amp;ROW()-92,[1]ワークシート!$C$2:$CI$1002,13,0)="","",VLOOKUP(#REF!&amp;"-"&amp;ROW()-92,[1]ワークシート!$C$2:$CI$1002,13,0)),"")</f>
        <v/>
      </c>
      <c r="W195" s="219"/>
      <c r="X19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5" s="221"/>
      <c r="Z195" s="43"/>
      <c r="AA195" s="43"/>
      <c r="AB195" s="222" t="str">
        <f>IF(T195="使用貸借権","-",+IFERROR(VLOOKUP(#REF!&amp;"-"&amp;ROW()-92,[1]ワークシート!$C$2:$CI$1002,34,0)&amp;"",""))</f>
        <v/>
      </c>
      <c r="AC195" s="223"/>
      <c r="AD195" s="224"/>
      <c r="AE195" s="225" t="str">
        <f>IF(T195="","",IF(VLOOKUP(#REF!&amp;"-"&amp;ROW()-92,[1]ワークシート!$C$2:$CI$1002,31,0)="",IF(T195="使用貸借権","-","口座振込　１２月"),"物納"))</f>
        <v/>
      </c>
      <c r="AF195" s="226"/>
      <c r="AG195" s="227" t="str">
        <f>IFERROR(IF(VLOOKUP(#REF!&amp;"-"&amp;ROW()-92,[1]ワークシート!$C$2:$CI$1002,37,0)="","",VLOOKUP(#REF!&amp;"-"&amp;ROW()-92,[1]ワークシート!$C$2:$CI$1002,37,0)),"")</f>
        <v/>
      </c>
      <c r="AH195" s="227"/>
      <c r="AI195" s="227"/>
      <c r="AJ195" s="227"/>
      <c r="AK195" s="228"/>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row>
    <row r="196" spans="1:320" ht="35.1" hidden="1" customHeight="1" x14ac:dyDescent="0.15">
      <c r="A196" s="222" t="str">
        <f>+IFERROR(IF(VLOOKUP(#REF!&amp;"-"&amp;ROW()-92,[1]ワークシート!$C$2:$CI$1002,9,0)="","",VLOOKUP(#REF!&amp;"-"&amp;ROW()-92,[1]ワークシート!$C$2:$CI$1002,9,0)),"")</f>
        <v/>
      </c>
      <c r="B196" s="224"/>
      <c r="C196" s="223" t="str">
        <f>+IFERROR(IF(VLOOKUP(#REF!&amp;"-"&amp;ROW()-92,[1]ワークシート!$C$2:$CI$1002,10,0) = "","",VLOOKUP(#REF!&amp;"-"&amp;ROW()-92,[1]ワークシート!$C$2:$CI$1002,10,0)),"")</f>
        <v/>
      </c>
      <c r="D196" s="224"/>
      <c r="E196" s="222" t="str">
        <f>+IFERROR(IF(VLOOKUP(#REF!&amp;"-"&amp;ROW()-92,[1]ワークシート!$C$2:$CI$1002,11,0)="","",VLOOKUP(#REF!&amp;"-"&amp;ROW()-92,[1]ワークシート!$C$2:$CI$1002,11,0)),"")</f>
        <v/>
      </c>
      <c r="F196" s="224"/>
      <c r="G196" s="11" t="str">
        <f>+IFERROR(IF(VLOOKUP(#REF!&amp;"-"&amp;ROW()-92,[1]ワークシート!$C$2:$CI$1002,12,0)="","",VLOOKUP(#REF!&amp;"-"&amp;ROW()-92,[1]ワークシート!$C$2:$CI$1002,12,0)),"")</f>
        <v/>
      </c>
      <c r="H19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6" s="230"/>
      <c r="J196" s="222" t="str">
        <f>+IFERROR(IF(VLOOKUP(#REF!&amp;"-"&amp;ROW()-92,[1]ワークシート!$C$2:$CI$1002,20,0)="","",VLOOKUP(#REF!&amp;"-"&amp;ROW()-92,[1]ワークシート!$C$2:$CI$1002,20,0)),"")</f>
        <v/>
      </c>
      <c r="K196" s="223"/>
      <c r="L196" s="224"/>
      <c r="M196" s="231" t="str">
        <f>+IFERROR(IF(VLOOKUP(#REF!&amp;"-"&amp;ROW()-92,[1]ワークシート!$C$2:$CI$1002,61,0)="","",VLOOKUP(#REF!&amp;"-"&amp;ROW()-92,[1]ワークシート!$C$2:$CI$1002,61,0)),"")</f>
        <v/>
      </c>
      <c r="N196" s="232"/>
      <c r="O196" s="233"/>
      <c r="P196" s="234" t="str">
        <f>+IFERROR(VLOOKUP(#REF!&amp;"-"&amp;ROW()-92,[1]ワークシート!$C$2:$CI$1002,26,0),"")</f>
        <v/>
      </c>
      <c r="Q196" s="219"/>
      <c r="R196" s="218" t="str">
        <f>+IFERROR(VLOOKUP(#REF!&amp;"-"&amp;ROW()-92,[1]ワークシート!$C$2:$CI$1002,27,0),"")</f>
        <v/>
      </c>
      <c r="S196" s="219"/>
      <c r="T196" s="218" t="str">
        <f>IFERROR(IF(VLOOKUP(#REF!&amp;"-"&amp;ROW()-92,[1]ワークシート!$C$2:$CI$1002,31,0)="",IF(X196="","",IF(X196=0,"使用貸借権","賃借権")),"賃借権"),"")</f>
        <v/>
      </c>
      <c r="U196" s="219"/>
      <c r="V196" s="218" t="str">
        <f>+IFERROR(IF(VLOOKUP(#REF!&amp;"-"&amp;ROW()-92,[1]ワークシート!$C$2:$CI$1002,13,0)="","",VLOOKUP(#REF!&amp;"-"&amp;ROW()-92,[1]ワークシート!$C$2:$CI$1002,13,0)),"")</f>
        <v/>
      </c>
      <c r="W196" s="219"/>
      <c r="X19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6" s="221"/>
      <c r="Z196" s="43"/>
      <c r="AA196" s="43"/>
      <c r="AB196" s="222" t="str">
        <f>IF(T196="使用貸借権","-",+IFERROR(VLOOKUP(#REF!&amp;"-"&amp;ROW()-92,[1]ワークシート!$C$2:$CI$1002,34,0)&amp;"",""))</f>
        <v/>
      </c>
      <c r="AC196" s="223"/>
      <c r="AD196" s="224"/>
      <c r="AE196" s="225" t="str">
        <f>IF(T196="","",IF(VLOOKUP(#REF!&amp;"-"&amp;ROW()-92,[1]ワークシート!$C$2:$CI$1002,31,0)="",IF(T196="使用貸借権","-","口座振込　１２月"),"物納"))</f>
        <v/>
      </c>
      <c r="AF196" s="226"/>
      <c r="AG196" s="227" t="str">
        <f>IFERROR(IF(VLOOKUP(#REF!&amp;"-"&amp;ROW()-92,[1]ワークシート!$C$2:$CI$1002,37,0)="","",VLOOKUP(#REF!&amp;"-"&amp;ROW()-92,[1]ワークシート!$C$2:$CI$1002,37,0)),"")</f>
        <v/>
      </c>
      <c r="AH196" s="227"/>
      <c r="AI196" s="227"/>
      <c r="AJ196" s="227"/>
      <c r="AK196" s="228"/>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row>
    <row r="197" spans="1:320" ht="35.1" hidden="1" customHeight="1" x14ac:dyDescent="0.15">
      <c r="A197" s="222" t="str">
        <f>+IFERROR(IF(VLOOKUP(#REF!&amp;"-"&amp;ROW()-92,[1]ワークシート!$C$2:$CI$1002,9,0)="","",VLOOKUP(#REF!&amp;"-"&amp;ROW()-92,[1]ワークシート!$C$2:$CI$1002,9,0)),"")</f>
        <v/>
      </c>
      <c r="B197" s="224"/>
      <c r="C197" s="223" t="str">
        <f>+IFERROR(IF(VLOOKUP(#REF!&amp;"-"&amp;ROW()-92,[1]ワークシート!$C$2:$CI$1002,10,0) = "","",VLOOKUP(#REF!&amp;"-"&amp;ROW()-92,[1]ワークシート!$C$2:$CI$1002,10,0)),"")</f>
        <v/>
      </c>
      <c r="D197" s="224"/>
      <c r="E197" s="222" t="str">
        <f>+IFERROR(IF(VLOOKUP(#REF!&amp;"-"&amp;ROW()-92,[1]ワークシート!$C$2:$CI$1002,11,0)="","",VLOOKUP(#REF!&amp;"-"&amp;ROW()-92,[1]ワークシート!$C$2:$CI$1002,11,0)),"")</f>
        <v/>
      </c>
      <c r="F197" s="224"/>
      <c r="G197" s="11" t="str">
        <f>+IFERROR(IF(VLOOKUP(#REF!&amp;"-"&amp;ROW()-92,[1]ワークシート!$C$2:$CI$1002,12,0)="","",VLOOKUP(#REF!&amp;"-"&amp;ROW()-92,[1]ワークシート!$C$2:$CI$1002,12,0)),"")</f>
        <v/>
      </c>
      <c r="H19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7" s="230"/>
      <c r="J197" s="222" t="str">
        <f>+IFERROR(IF(VLOOKUP(#REF!&amp;"-"&amp;ROW()-92,[1]ワークシート!$C$2:$CI$1002,20,0)="","",VLOOKUP(#REF!&amp;"-"&amp;ROW()-92,[1]ワークシート!$C$2:$CI$1002,20,0)),"")</f>
        <v/>
      </c>
      <c r="K197" s="223"/>
      <c r="L197" s="224"/>
      <c r="M197" s="231" t="str">
        <f>+IFERROR(IF(VLOOKUP(#REF!&amp;"-"&amp;ROW()-92,[1]ワークシート!$C$2:$CI$1002,61,0)="","",VLOOKUP(#REF!&amp;"-"&amp;ROW()-92,[1]ワークシート!$C$2:$CI$1002,61,0)),"")</f>
        <v/>
      </c>
      <c r="N197" s="232"/>
      <c r="O197" s="233"/>
      <c r="P197" s="234" t="str">
        <f>+IFERROR(VLOOKUP(#REF!&amp;"-"&amp;ROW()-92,[1]ワークシート!$C$2:$CI$1002,26,0),"")</f>
        <v/>
      </c>
      <c r="Q197" s="219"/>
      <c r="R197" s="218" t="str">
        <f>+IFERROR(VLOOKUP(#REF!&amp;"-"&amp;ROW()-92,[1]ワークシート!$C$2:$CI$1002,27,0),"")</f>
        <v/>
      </c>
      <c r="S197" s="219"/>
      <c r="T197" s="218" t="str">
        <f>IFERROR(IF(VLOOKUP(#REF!&amp;"-"&amp;ROW()-92,[1]ワークシート!$C$2:$CI$1002,31,0)="",IF(X197="","",IF(X197=0,"使用貸借権","賃借権")),"賃借権"),"")</f>
        <v/>
      </c>
      <c r="U197" s="219"/>
      <c r="V197" s="218" t="str">
        <f>+IFERROR(IF(VLOOKUP(#REF!&amp;"-"&amp;ROW()-92,[1]ワークシート!$C$2:$CI$1002,13,0)="","",VLOOKUP(#REF!&amp;"-"&amp;ROW()-92,[1]ワークシート!$C$2:$CI$1002,13,0)),"")</f>
        <v/>
      </c>
      <c r="W197" s="219"/>
      <c r="X19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7" s="221"/>
      <c r="Z197" s="43"/>
      <c r="AA197" s="43"/>
      <c r="AB197" s="222" t="str">
        <f>IF(T197="使用貸借権","-",+IFERROR(VLOOKUP(#REF!&amp;"-"&amp;ROW()-92,[1]ワークシート!$C$2:$CI$1002,34,0)&amp;"",""))</f>
        <v/>
      </c>
      <c r="AC197" s="223"/>
      <c r="AD197" s="224"/>
      <c r="AE197" s="225" t="str">
        <f>IF(T197="","",IF(VLOOKUP(#REF!&amp;"-"&amp;ROW()-92,[1]ワークシート!$C$2:$CI$1002,31,0)="",IF(T197="使用貸借権","-","口座振込　１２月"),"物納"))</f>
        <v/>
      </c>
      <c r="AF197" s="226"/>
      <c r="AG197" s="227" t="str">
        <f>IFERROR(IF(VLOOKUP(#REF!&amp;"-"&amp;ROW()-92,[1]ワークシート!$C$2:$CI$1002,37,0)="","",VLOOKUP(#REF!&amp;"-"&amp;ROW()-92,[1]ワークシート!$C$2:$CI$1002,37,0)),"")</f>
        <v/>
      </c>
      <c r="AH197" s="227"/>
      <c r="AI197" s="227"/>
      <c r="AJ197" s="227"/>
      <c r="AK197" s="228"/>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row>
    <row r="198" spans="1:320" ht="35.1" hidden="1" customHeight="1" x14ac:dyDescent="0.15">
      <c r="A198" s="222" t="str">
        <f>+IFERROR(IF(VLOOKUP(#REF!&amp;"-"&amp;ROW()-92,[1]ワークシート!$C$2:$CI$1002,9,0)="","",VLOOKUP(#REF!&amp;"-"&amp;ROW()-92,[1]ワークシート!$C$2:$CI$1002,9,0)),"")</f>
        <v/>
      </c>
      <c r="B198" s="224"/>
      <c r="C198" s="223" t="str">
        <f>+IFERROR(IF(VLOOKUP(#REF!&amp;"-"&amp;ROW()-92,[1]ワークシート!$C$2:$CI$1002,10,0) = "","",VLOOKUP(#REF!&amp;"-"&amp;ROW()-92,[1]ワークシート!$C$2:$CI$1002,10,0)),"")</f>
        <v/>
      </c>
      <c r="D198" s="224"/>
      <c r="E198" s="222" t="str">
        <f>+IFERROR(IF(VLOOKUP(#REF!&amp;"-"&amp;ROW()-92,[1]ワークシート!$C$2:$CI$1002,11,0)="","",VLOOKUP(#REF!&amp;"-"&amp;ROW()-92,[1]ワークシート!$C$2:$CI$1002,11,0)),"")</f>
        <v/>
      </c>
      <c r="F198" s="224"/>
      <c r="G198" s="11" t="str">
        <f>+IFERROR(IF(VLOOKUP(#REF!&amp;"-"&amp;ROW()-92,[1]ワークシート!$C$2:$CI$1002,12,0)="","",VLOOKUP(#REF!&amp;"-"&amp;ROW()-92,[1]ワークシート!$C$2:$CI$1002,12,0)),"")</f>
        <v/>
      </c>
      <c r="H19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8" s="230"/>
      <c r="J198" s="222" t="str">
        <f>+IFERROR(IF(VLOOKUP(#REF!&amp;"-"&amp;ROW()-92,[1]ワークシート!$C$2:$CI$1002,20,0)="","",VLOOKUP(#REF!&amp;"-"&amp;ROW()-92,[1]ワークシート!$C$2:$CI$1002,20,0)),"")</f>
        <v/>
      </c>
      <c r="K198" s="223"/>
      <c r="L198" s="224"/>
      <c r="M198" s="231" t="str">
        <f>+IFERROR(IF(VLOOKUP(#REF!&amp;"-"&amp;ROW()-92,[1]ワークシート!$C$2:$CI$1002,61,0)="","",VLOOKUP(#REF!&amp;"-"&amp;ROW()-92,[1]ワークシート!$C$2:$CI$1002,61,0)),"")</f>
        <v/>
      </c>
      <c r="N198" s="232"/>
      <c r="O198" s="233"/>
      <c r="P198" s="234" t="str">
        <f>+IFERROR(VLOOKUP(#REF!&amp;"-"&amp;ROW()-92,[1]ワークシート!$C$2:$CI$1002,26,0),"")</f>
        <v/>
      </c>
      <c r="Q198" s="219"/>
      <c r="R198" s="218" t="str">
        <f>+IFERROR(VLOOKUP(#REF!&amp;"-"&amp;ROW()-92,[1]ワークシート!$C$2:$CI$1002,27,0),"")</f>
        <v/>
      </c>
      <c r="S198" s="219"/>
      <c r="T198" s="218" t="str">
        <f>IFERROR(IF(VLOOKUP(#REF!&amp;"-"&amp;ROW()-92,[1]ワークシート!$C$2:$CI$1002,31,0)="",IF(X198="","",IF(X198=0,"使用貸借権","賃借権")),"賃借権"),"")</f>
        <v/>
      </c>
      <c r="U198" s="219"/>
      <c r="V198" s="218" t="str">
        <f>+IFERROR(IF(VLOOKUP(#REF!&amp;"-"&amp;ROW()-92,[1]ワークシート!$C$2:$CI$1002,13,0)="","",VLOOKUP(#REF!&amp;"-"&amp;ROW()-92,[1]ワークシート!$C$2:$CI$1002,13,0)),"")</f>
        <v/>
      </c>
      <c r="W198" s="219"/>
      <c r="X19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8" s="221"/>
      <c r="Z198" s="43"/>
      <c r="AA198" s="43"/>
      <c r="AB198" s="222" t="str">
        <f>IF(T198="使用貸借権","-",+IFERROR(VLOOKUP(#REF!&amp;"-"&amp;ROW()-92,[1]ワークシート!$C$2:$CI$1002,34,0)&amp;"",""))</f>
        <v/>
      </c>
      <c r="AC198" s="223"/>
      <c r="AD198" s="224"/>
      <c r="AE198" s="225" t="str">
        <f>IF(T198="","",IF(VLOOKUP(#REF!&amp;"-"&amp;ROW()-92,[1]ワークシート!$C$2:$CI$1002,31,0)="",IF(T198="使用貸借権","-","口座振込　１２月"),"物納"))</f>
        <v/>
      </c>
      <c r="AF198" s="226"/>
      <c r="AG198" s="227" t="str">
        <f>IFERROR(IF(VLOOKUP(#REF!&amp;"-"&amp;ROW()-92,[1]ワークシート!$C$2:$CI$1002,37,0)="","",VLOOKUP(#REF!&amp;"-"&amp;ROW()-92,[1]ワークシート!$C$2:$CI$1002,37,0)),"")</f>
        <v/>
      </c>
      <c r="AH198" s="227"/>
      <c r="AI198" s="227"/>
      <c r="AJ198" s="227"/>
      <c r="AK198" s="228"/>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row>
    <row r="199" spans="1:320" ht="35.1" hidden="1" customHeight="1" x14ac:dyDescent="0.15">
      <c r="A199" s="222" t="str">
        <f>+IFERROR(IF(VLOOKUP(#REF!&amp;"-"&amp;ROW()-92,[1]ワークシート!$C$2:$CI$1002,9,0)="","",VLOOKUP(#REF!&amp;"-"&amp;ROW()-92,[1]ワークシート!$C$2:$CI$1002,9,0)),"")</f>
        <v/>
      </c>
      <c r="B199" s="224"/>
      <c r="C199" s="223" t="str">
        <f>+IFERROR(IF(VLOOKUP(#REF!&amp;"-"&amp;ROW()-92,[1]ワークシート!$C$2:$CI$1002,10,0) = "","",VLOOKUP(#REF!&amp;"-"&amp;ROW()-92,[1]ワークシート!$C$2:$CI$1002,10,0)),"")</f>
        <v/>
      </c>
      <c r="D199" s="224"/>
      <c r="E199" s="222" t="str">
        <f>+IFERROR(IF(VLOOKUP(#REF!&amp;"-"&amp;ROW()-92,[1]ワークシート!$C$2:$CI$1002,11,0)="","",VLOOKUP(#REF!&amp;"-"&amp;ROW()-92,[1]ワークシート!$C$2:$CI$1002,11,0)),"")</f>
        <v/>
      </c>
      <c r="F199" s="224"/>
      <c r="G199" s="11" t="str">
        <f>+IFERROR(IF(VLOOKUP(#REF!&amp;"-"&amp;ROW()-92,[1]ワークシート!$C$2:$CI$1002,12,0)="","",VLOOKUP(#REF!&amp;"-"&amp;ROW()-92,[1]ワークシート!$C$2:$CI$1002,12,0)),"")</f>
        <v/>
      </c>
      <c r="H19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9" s="230"/>
      <c r="J199" s="222" t="str">
        <f>+IFERROR(IF(VLOOKUP(#REF!&amp;"-"&amp;ROW()-92,[1]ワークシート!$C$2:$CI$1002,20,0)="","",VLOOKUP(#REF!&amp;"-"&amp;ROW()-92,[1]ワークシート!$C$2:$CI$1002,20,0)),"")</f>
        <v/>
      </c>
      <c r="K199" s="223"/>
      <c r="L199" s="224"/>
      <c r="M199" s="231" t="str">
        <f>+IFERROR(IF(VLOOKUP(#REF!&amp;"-"&amp;ROW()-92,[1]ワークシート!$C$2:$CI$1002,61,0)="","",VLOOKUP(#REF!&amp;"-"&amp;ROW()-92,[1]ワークシート!$C$2:$CI$1002,61,0)),"")</f>
        <v/>
      </c>
      <c r="N199" s="232"/>
      <c r="O199" s="233"/>
      <c r="P199" s="234" t="str">
        <f>+IFERROR(VLOOKUP(#REF!&amp;"-"&amp;ROW()-92,[1]ワークシート!$C$2:$CI$1002,26,0),"")</f>
        <v/>
      </c>
      <c r="Q199" s="219"/>
      <c r="R199" s="218" t="str">
        <f>+IFERROR(VLOOKUP(#REF!&amp;"-"&amp;ROW()-92,[1]ワークシート!$C$2:$CI$1002,27,0),"")</f>
        <v/>
      </c>
      <c r="S199" s="219"/>
      <c r="T199" s="218" t="str">
        <f>IFERROR(IF(VLOOKUP(#REF!&amp;"-"&amp;ROW()-92,[1]ワークシート!$C$2:$CI$1002,31,0)="",IF(X199="","",IF(X199=0,"使用貸借権","賃借権")),"賃借権"),"")</f>
        <v/>
      </c>
      <c r="U199" s="219"/>
      <c r="V199" s="218" t="str">
        <f>+IFERROR(IF(VLOOKUP(#REF!&amp;"-"&amp;ROW()-92,[1]ワークシート!$C$2:$CI$1002,13,0)="","",VLOOKUP(#REF!&amp;"-"&amp;ROW()-92,[1]ワークシート!$C$2:$CI$1002,13,0)),"")</f>
        <v/>
      </c>
      <c r="W199" s="219"/>
      <c r="X19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9" s="221"/>
      <c r="Z199" s="43"/>
      <c r="AA199" s="43"/>
      <c r="AB199" s="222" t="str">
        <f>IF(T199="使用貸借権","-",+IFERROR(VLOOKUP(#REF!&amp;"-"&amp;ROW()-92,[1]ワークシート!$C$2:$CI$1002,34,0)&amp;"",""))</f>
        <v/>
      </c>
      <c r="AC199" s="223"/>
      <c r="AD199" s="224"/>
      <c r="AE199" s="225" t="str">
        <f>IF(T199="","",IF(VLOOKUP(#REF!&amp;"-"&amp;ROW()-92,[1]ワークシート!$C$2:$CI$1002,31,0)="",IF(T199="使用貸借権","-","口座振込　１２月"),"物納"))</f>
        <v/>
      </c>
      <c r="AF199" s="226"/>
      <c r="AG199" s="227" t="str">
        <f>IFERROR(IF(VLOOKUP(#REF!&amp;"-"&amp;ROW()-92,[1]ワークシート!$C$2:$CI$1002,37,0)="","",VLOOKUP(#REF!&amp;"-"&amp;ROW()-92,[1]ワークシート!$C$2:$CI$1002,37,0)),"")</f>
        <v/>
      </c>
      <c r="AH199" s="227"/>
      <c r="AI199" s="227"/>
      <c r="AJ199" s="227"/>
      <c r="AK199" s="228"/>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row>
    <row r="200" spans="1:320" ht="35.1" hidden="1" customHeight="1" x14ac:dyDescent="0.15">
      <c r="A200" s="222" t="str">
        <f>+IFERROR(IF(VLOOKUP(#REF!&amp;"-"&amp;ROW()-92,[1]ワークシート!$C$2:$CI$1002,9,0)="","",VLOOKUP(#REF!&amp;"-"&amp;ROW()-92,[1]ワークシート!$C$2:$CI$1002,9,0)),"")</f>
        <v/>
      </c>
      <c r="B200" s="224"/>
      <c r="C200" s="223" t="str">
        <f>+IFERROR(IF(VLOOKUP(#REF!&amp;"-"&amp;ROW()-92,[1]ワークシート!$C$2:$CI$1002,10,0) = "","",VLOOKUP(#REF!&amp;"-"&amp;ROW()-92,[1]ワークシート!$C$2:$CI$1002,10,0)),"")</f>
        <v/>
      </c>
      <c r="D200" s="224"/>
      <c r="E200" s="222" t="str">
        <f>+IFERROR(IF(VLOOKUP(#REF!&amp;"-"&amp;ROW()-92,[1]ワークシート!$C$2:$CI$1002,11,0)="","",VLOOKUP(#REF!&amp;"-"&amp;ROW()-92,[1]ワークシート!$C$2:$CI$1002,11,0)),"")</f>
        <v/>
      </c>
      <c r="F200" s="224"/>
      <c r="G200" s="11" t="str">
        <f>+IFERROR(IF(VLOOKUP(#REF!&amp;"-"&amp;ROW()-92,[1]ワークシート!$C$2:$CI$1002,12,0)="","",VLOOKUP(#REF!&amp;"-"&amp;ROW()-92,[1]ワークシート!$C$2:$CI$1002,12,0)),"")</f>
        <v/>
      </c>
      <c r="H20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0" s="230"/>
      <c r="J200" s="222" t="str">
        <f>+IFERROR(IF(VLOOKUP(#REF!&amp;"-"&amp;ROW()-92,[1]ワークシート!$C$2:$CI$1002,20,0)="","",VLOOKUP(#REF!&amp;"-"&amp;ROW()-92,[1]ワークシート!$C$2:$CI$1002,20,0)),"")</f>
        <v/>
      </c>
      <c r="K200" s="223"/>
      <c r="L200" s="224"/>
      <c r="M200" s="231" t="str">
        <f>+IFERROR(IF(VLOOKUP(#REF!&amp;"-"&amp;ROW()-92,[1]ワークシート!$C$2:$CI$1002,61,0)="","",VLOOKUP(#REF!&amp;"-"&amp;ROW()-92,[1]ワークシート!$C$2:$CI$1002,61,0)),"")</f>
        <v/>
      </c>
      <c r="N200" s="232"/>
      <c r="O200" s="233"/>
      <c r="P200" s="234" t="str">
        <f>+IFERROR(VLOOKUP(#REF!&amp;"-"&amp;ROW()-92,[1]ワークシート!$C$2:$CI$1002,26,0),"")</f>
        <v/>
      </c>
      <c r="Q200" s="219"/>
      <c r="R200" s="218" t="str">
        <f>+IFERROR(VLOOKUP(#REF!&amp;"-"&amp;ROW()-92,[1]ワークシート!$C$2:$CI$1002,27,0),"")</f>
        <v/>
      </c>
      <c r="S200" s="219"/>
      <c r="T200" s="218" t="str">
        <f>IFERROR(IF(VLOOKUP(#REF!&amp;"-"&amp;ROW()-92,[1]ワークシート!$C$2:$CI$1002,31,0)="",IF(X200="","",IF(X200=0,"使用貸借権","賃借権")),"賃借権"),"")</f>
        <v/>
      </c>
      <c r="U200" s="219"/>
      <c r="V200" s="218" t="str">
        <f>+IFERROR(IF(VLOOKUP(#REF!&amp;"-"&amp;ROW()-92,[1]ワークシート!$C$2:$CI$1002,13,0)="","",VLOOKUP(#REF!&amp;"-"&amp;ROW()-92,[1]ワークシート!$C$2:$CI$1002,13,0)),"")</f>
        <v/>
      </c>
      <c r="W200" s="219"/>
      <c r="X20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0" s="221"/>
      <c r="Z200" s="43"/>
      <c r="AA200" s="43"/>
      <c r="AB200" s="222" t="str">
        <f>IF(T200="使用貸借権","-",+IFERROR(VLOOKUP(#REF!&amp;"-"&amp;ROW()-92,[1]ワークシート!$C$2:$CI$1002,34,0)&amp;"",""))</f>
        <v/>
      </c>
      <c r="AC200" s="223"/>
      <c r="AD200" s="224"/>
      <c r="AE200" s="225" t="str">
        <f>IF(T200="","",IF(VLOOKUP(#REF!&amp;"-"&amp;ROW()-92,[1]ワークシート!$C$2:$CI$1002,31,0)="",IF(T200="使用貸借権","-","口座振込　１２月"),"物納"))</f>
        <v/>
      </c>
      <c r="AF200" s="226"/>
      <c r="AG200" s="227" t="str">
        <f>IFERROR(IF(VLOOKUP(#REF!&amp;"-"&amp;ROW()-92,[1]ワークシート!$C$2:$CI$1002,37,0)="","",VLOOKUP(#REF!&amp;"-"&amp;ROW()-92,[1]ワークシート!$C$2:$CI$1002,37,0)),"")</f>
        <v/>
      </c>
      <c r="AH200" s="227"/>
      <c r="AI200" s="227"/>
      <c r="AJ200" s="227"/>
      <c r="AK200" s="228"/>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row>
    <row r="201" spans="1:320" ht="35.1" hidden="1" customHeight="1" x14ac:dyDescent="0.15">
      <c r="A201" s="222" t="str">
        <f>+IFERROR(IF(VLOOKUP(#REF!&amp;"-"&amp;ROW()-92,[1]ワークシート!$C$2:$CI$1002,9,0)="","",VLOOKUP(#REF!&amp;"-"&amp;ROW()-92,[1]ワークシート!$C$2:$CI$1002,9,0)),"")</f>
        <v/>
      </c>
      <c r="B201" s="224"/>
      <c r="C201" s="223" t="str">
        <f>+IFERROR(IF(VLOOKUP(#REF!&amp;"-"&amp;ROW()-92,[1]ワークシート!$C$2:$CI$1002,10,0) = "","",VLOOKUP(#REF!&amp;"-"&amp;ROW()-92,[1]ワークシート!$C$2:$CI$1002,10,0)),"")</f>
        <v/>
      </c>
      <c r="D201" s="224"/>
      <c r="E201" s="222" t="str">
        <f>+IFERROR(IF(VLOOKUP(#REF!&amp;"-"&amp;ROW()-92,[1]ワークシート!$C$2:$CI$1002,11,0)="","",VLOOKUP(#REF!&amp;"-"&amp;ROW()-92,[1]ワークシート!$C$2:$CI$1002,11,0)),"")</f>
        <v/>
      </c>
      <c r="F201" s="224"/>
      <c r="G201" s="11" t="str">
        <f>+IFERROR(IF(VLOOKUP(#REF!&amp;"-"&amp;ROW()-92,[1]ワークシート!$C$2:$CI$1002,12,0)="","",VLOOKUP(#REF!&amp;"-"&amp;ROW()-92,[1]ワークシート!$C$2:$CI$1002,12,0)),"")</f>
        <v/>
      </c>
      <c r="H20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1" s="230"/>
      <c r="J201" s="222" t="str">
        <f>+IFERROR(IF(VLOOKUP(#REF!&amp;"-"&amp;ROW()-92,[1]ワークシート!$C$2:$CI$1002,20,0)="","",VLOOKUP(#REF!&amp;"-"&amp;ROW()-92,[1]ワークシート!$C$2:$CI$1002,20,0)),"")</f>
        <v/>
      </c>
      <c r="K201" s="223"/>
      <c r="L201" s="224"/>
      <c r="M201" s="231" t="str">
        <f>+IFERROR(IF(VLOOKUP(#REF!&amp;"-"&amp;ROW()-92,[1]ワークシート!$C$2:$CI$1002,61,0)="","",VLOOKUP(#REF!&amp;"-"&amp;ROW()-92,[1]ワークシート!$C$2:$CI$1002,61,0)),"")</f>
        <v/>
      </c>
      <c r="N201" s="232"/>
      <c r="O201" s="233"/>
      <c r="P201" s="234" t="str">
        <f>+IFERROR(VLOOKUP(#REF!&amp;"-"&amp;ROW()-92,[1]ワークシート!$C$2:$CI$1002,26,0),"")</f>
        <v/>
      </c>
      <c r="Q201" s="219"/>
      <c r="R201" s="218" t="str">
        <f>+IFERROR(VLOOKUP(#REF!&amp;"-"&amp;ROW()-92,[1]ワークシート!$C$2:$CI$1002,27,0),"")</f>
        <v/>
      </c>
      <c r="S201" s="219"/>
      <c r="T201" s="218" t="str">
        <f>IFERROR(IF(VLOOKUP(#REF!&amp;"-"&amp;ROW()-92,[1]ワークシート!$C$2:$CI$1002,31,0)="",IF(X201="","",IF(X201=0,"使用貸借権","賃借権")),"賃借権"),"")</f>
        <v/>
      </c>
      <c r="U201" s="219"/>
      <c r="V201" s="218" t="str">
        <f>+IFERROR(IF(VLOOKUP(#REF!&amp;"-"&amp;ROW()-92,[1]ワークシート!$C$2:$CI$1002,13,0)="","",VLOOKUP(#REF!&amp;"-"&amp;ROW()-92,[1]ワークシート!$C$2:$CI$1002,13,0)),"")</f>
        <v/>
      </c>
      <c r="W201" s="219"/>
      <c r="X20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1" s="221"/>
      <c r="Z201" s="43"/>
      <c r="AA201" s="43"/>
      <c r="AB201" s="222" t="str">
        <f>IF(T201="使用貸借権","-",+IFERROR(VLOOKUP(#REF!&amp;"-"&amp;ROW()-92,[1]ワークシート!$C$2:$CI$1002,34,0)&amp;"",""))</f>
        <v/>
      </c>
      <c r="AC201" s="223"/>
      <c r="AD201" s="224"/>
      <c r="AE201" s="225" t="str">
        <f>IF(T201="","",IF(VLOOKUP(#REF!&amp;"-"&amp;ROW()-92,[1]ワークシート!$C$2:$CI$1002,31,0)="",IF(T201="使用貸借権","-","口座振込　１２月"),"物納"))</f>
        <v/>
      </c>
      <c r="AF201" s="226"/>
      <c r="AG201" s="227" t="str">
        <f>IFERROR(IF(VLOOKUP(#REF!&amp;"-"&amp;ROW()-92,[1]ワークシート!$C$2:$CI$1002,37,0)="","",VLOOKUP(#REF!&amp;"-"&amp;ROW()-92,[1]ワークシート!$C$2:$CI$1002,37,0)),"")</f>
        <v/>
      </c>
      <c r="AH201" s="227"/>
      <c r="AI201" s="227"/>
      <c r="AJ201" s="227"/>
      <c r="AK201" s="228"/>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row>
    <row r="202" spans="1:320" ht="35.1" hidden="1" customHeight="1" x14ac:dyDescent="0.15">
      <c r="A202" s="222" t="str">
        <f>+IFERROR(IF(VLOOKUP(#REF!&amp;"-"&amp;ROW()-92,[1]ワークシート!$C$2:$CI$1002,9,0)="","",VLOOKUP(#REF!&amp;"-"&amp;ROW()-92,[1]ワークシート!$C$2:$CI$1002,9,0)),"")</f>
        <v/>
      </c>
      <c r="B202" s="224"/>
      <c r="C202" s="223" t="str">
        <f>+IFERROR(IF(VLOOKUP(#REF!&amp;"-"&amp;ROW()-92,[1]ワークシート!$C$2:$CI$1002,10,0) = "","",VLOOKUP(#REF!&amp;"-"&amp;ROW()-92,[1]ワークシート!$C$2:$CI$1002,10,0)),"")</f>
        <v/>
      </c>
      <c r="D202" s="224"/>
      <c r="E202" s="222" t="str">
        <f>+IFERROR(IF(VLOOKUP(#REF!&amp;"-"&amp;ROW()-92,[1]ワークシート!$C$2:$CI$1002,11,0)="","",VLOOKUP(#REF!&amp;"-"&amp;ROW()-92,[1]ワークシート!$C$2:$CI$1002,11,0)),"")</f>
        <v/>
      </c>
      <c r="F202" s="224"/>
      <c r="G202" s="11" t="str">
        <f>+IFERROR(IF(VLOOKUP(#REF!&amp;"-"&amp;ROW()-92,[1]ワークシート!$C$2:$CI$1002,12,0)="","",VLOOKUP(#REF!&amp;"-"&amp;ROW()-92,[1]ワークシート!$C$2:$CI$1002,12,0)),"")</f>
        <v/>
      </c>
      <c r="H20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2" s="230"/>
      <c r="J202" s="222" t="str">
        <f>+IFERROR(IF(VLOOKUP(#REF!&amp;"-"&amp;ROW()-92,[1]ワークシート!$C$2:$CI$1002,20,0)="","",VLOOKUP(#REF!&amp;"-"&amp;ROW()-92,[1]ワークシート!$C$2:$CI$1002,20,0)),"")</f>
        <v/>
      </c>
      <c r="K202" s="223"/>
      <c r="L202" s="224"/>
      <c r="M202" s="231" t="str">
        <f>+IFERROR(IF(VLOOKUP(#REF!&amp;"-"&amp;ROW()-92,[1]ワークシート!$C$2:$CI$1002,61,0)="","",VLOOKUP(#REF!&amp;"-"&amp;ROW()-92,[1]ワークシート!$C$2:$CI$1002,61,0)),"")</f>
        <v/>
      </c>
      <c r="N202" s="232"/>
      <c r="O202" s="233"/>
      <c r="P202" s="234" t="str">
        <f>+IFERROR(VLOOKUP(#REF!&amp;"-"&amp;ROW()-92,[1]ワークシート!$C$2:$CI$1002,26,0),"")</f>
        <v/>
      </c>
      <c r="Q202" s="219"/>
      <c r="R202" s="218" t="str">
        <f>+IFERROR(VLOOKUP(#REF!&amp;"-"&amp;ROW()-92,[1]ワークシート!$C$2:$CI$1002,27,0),"")</f>
        <v/>
      </c>
      <c r="S202" s="219"/>
      <c r="T202" s="218" t="str">
        <f>IFERROR(IF(VLOOKUP(#REF!&amp;"-"&amp;ROW()-92,[1]ワークシート!$C$2:$CI$1002,31,0)="",IF(X202="","",IF(X202=0,"使用貸借権","賃借権")),"賃借権"),"")</f>
        <v/>
      </c>
      <c r="U202" s="219"/>
      <c r="V202" s="218" t="str">
        <f>+IFERROR(IF(VLOOKUP(#REF!&amp;"-"&amp;ROW()-92,[1]ワークシート!$C$2:$CI$1002,13,0)="","",VLOOKUP(#REF!&amp;"-"&amp;ROW()-92,[1]ワークシート!$C$2:$CI$1002,13,0)),"")</f>
        <v/>
      </c>
      <c r="W202" s="219"/>
      <c r="X20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2" s="221"/>
      <c r="Z202" s="43"/>
      <c r="AA202" s="43"/>
      <c r="AB202" s="222" t="str">
        <f>IF(T202="使用貸借権","-",+IFERROR(VLOOKUP(#REF!&amp;"-"&amp;ROW()-92,[1]ワークシート!$C$2:$CI$1002,34,0)&amp;"",""))</f>
        <v/>
      </c>
      <c r="AC202" s="223"/>
      <c r="AD202" s="224"/>
      <c r="AE202" s="225" t="str">
        <f>IF(T202="","",IF(VLOOKUP(#REF!&amp;"-"&amp;ROW()-92,[1]ワークシート!$C$2:$CI$1002,31,0)="",IF(T202="使用貸借権","-","口座振込　１２月"),"物納"))</f>
        <v/>
      </c>
      <c r="AF202" s="226"/>
      <c r="AG202" s="227" t="str">
        <f>IFERROR(IF(VLOOKUP(#REF!&amp;"-"&amp;ROW()-92,[1]ワークシート!$C$2:$CI$1002,37,0)="","",VLOOKUP(#REF!&amp;"-"&amp;ROW()-92,[1]ワークシート!$C$2:$CI$1002,37,0)),"")</f>
        <v/>
      </c>
      <c r="AH202" s="227"/>
      <c r="AI202" s="227"/>
      <c r="AJ202" s="227"/>
      <c r="AK202" s="228"/>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row>
    <row r="203" spans="1:320" ht="35.1" hidden="1" customHeight="1" x14ac:dyDescent="0.15">
      <c r="A203" s="222" t="str">
        <f>+IFERROR(IF(VLOOKUP(#REF!&amp;"-"&amp;ROW()-92,[1]ワークシート!$C$2:$CI$1002,9,0)="","",VLOOKUP(#REF!&amp;"-"&amp;ROW()-92,[1]ワークシート!$C$2:$CI$1002,9,0)),"")</f>
        <v/>
      </c>
      <c r="B203" s="224"/>
      <c r="C203" s="223" t="str">
        <f>+IFERROR(IF(VLOOKUP(#REF!&amp;"-"&amp;ROW()-92,[1]ワークシート!$C$2:$CI$1002,10,0) = "","",VLOOKUP(#REF!&amp;"-"&amp;ROW()-92,[1]ワークシート!$C$2:$CI$1002,10,0)),"")</f>
        <v/>
      </c>
      <c r="D203" s="224"/>
      <c r="E203" s="222" t="str">
        <f>+IFERROR(IF(VLOOKUP(#REF!&amp;"-"&amp;ROW()-92,[1]ワークシート!$C$2:$CI$1002,11,0)="","",VLOOKUP(#REF!&amp;"-"&amp;ROW()-92,[1]ワークシート!$C$2:$CI$1002,11,0)),"")</f>
        <v/>
      </c>
      <c r="F203" s="224"/>
      <c r="G203" s="11" t="str">
        <f>+IFERROR(IF(VLOOKUP(#REF!&amp;"-"&amp;ROW()-92,[1]ワークシート!$C$2:$CI$1002,12,0)="","",VLOOKUP(#REF!&amp;"-"&amp;ROW()-92,[1]ワークシート!$C$2:$CI$1002,12,0)),"")</f>
        <v/>
      </c>
      <c r="H20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3" s="230"/>
      <c r="J203" s="222" t="str">
        <f>+IFERROR(IF(VLOOKUP(#REF!&amp;"-"&amp;ROW()-92,[1]ワークシート!$C$2:$CI$1002,20,0)="","",VLOOKUP(#REF!&amp;"-"&amp;ROW()-92,[1]ワークシート!$C$2:$CI$1002,20,0)),"")</f>
        <v/>
      </c>
      <c r="K203" s="223"/>
      <c r="L203" s="224"/>
      <c r="M203" s="231" t="str">
        <f>+IFERROR(IF(VLOOKUP(#REF!&amp;"-"&amp;ROW()-92,[1]ワークシート!$C$2:$CI$1002,61,0)="","",VLOOKUP(#REF!&amp;"-"&amp;ROW()-92,[1]ワークシート!$C$2:$CI$1002,61,0)),"")</f>
        <v/>
      </c>
      <c r="N203" s="232"/>
      <c r="O203" s="233"/>
      <c r="P203" s="234" t="str">
        <f>+IFERROR(VLOOKUP(#REF!&amp;"-"&amp;ROW()-92,[1]ワークシート!$C$2:$CI$1002,26,0),"")</f>
        <v/>
      </c>
      <c r="Q203" s="219"/>
      <c r="R203" s="218" t="str">
        <f>+IFERROR(VLOOKUP(#REF!&amp;"-"&amp;ROW()-92,[1]ワークシート!$C$2:$CI$1002,27,0),"")</f>
        <v/>
      </c>
      <c r="S203" s="219"/>
      <c r="T203" s="218" t="str">
        <f>IFERROR(IF(VLOOKUP(#REF!&amp;"-"&amp;ROW()-92,[1]ワークシート!$C$2:$CI$1002,31,0)="",IF(X203="","",IF(X203=0,"使用貸借権","賃借権")),"賃借権"),"")</f>
        <v/>
      </c>
      <c r="U203" s="219"/>
      <c r="V203" s="218" t="str">
        <f>+IFERROR(IF(VLOOKUP(#REF!&amp;"-"&amp;ROW()-92,[1]ワークシート!$C$2:$CI$1002,13,0)="","",VLOOKUP(#REF!&amp;"-"&amp;ROW()-92,[1]ワークシート!$C$2:$CI$1002,13,0)),"")</f>
        <v/>
      </c>
      <c r="W203" s="219"/>
      <c r="X20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3" s="221"/>
      <c r="Z203" s="43"/>
      <c r="AA203" s="43"/>
      <c r="AB203" s="222" t="str">
        <f>IF(T203="使用貸借権","-",+IFERROR(VLOOKUP(#REF!&amp;"-"&amp;ROW()-92,[1]ワークシート!$C$2:$CI$1002,34,0)&amp;"",""))</f>
        <v/>
      </c>
      <c r="AC203" s="223"/>
      <c r="AD203" s="224"/>
      <c r="AE203" s="225" t="str">
        <f>IF(T203="","",IF(VLOOKUP(#REF!&amp;"-"&amp;ROW()-92,[1]ワークシート!$C$2:$CI$1002,31,0)="",IF(T203="使用貸借権","-","口座振込　１２月"),"物納"))</f>
        <v/>
      </c>
      <c r="AF203" s="226"/>
      <c r="AG203" s="227" t="str">
        <f>IFERROR(IF(VLOOKUP(#REF!&amp;"-"&amp;ROW()-92,[1]ワークシート!$C$2:$CI$1002,37,0)="","",VLOOKUP(#REF!&amp;"-"&amp;ROW()-92,[1]ワークシート!$C$2:$CI$1002,37,0)),"")</f>
        <v/>
      </c>
      <c r="AH203" s="227"/>
      <c r="AI203" s="227"/>
      <c r="AJ203" s="227"/>
      <c r="AK203" s="228"/>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row>
    <row r="204" spans="1:320" ht="35.1" hidden="1" customHeight="1" x14ac:dyDescent="0.15">
      <c r="A204" s="222" t="str">
        <f>+IFERROR(IF(VLOOKUP(#REF!&amp;"-"&amp;ROW()-92,[1]ワークシート!$C$2:$CI$1002,9,0)="","",VLOOKUP(#REF!&amp;"-"&amp;ROW()-92,[1]ワークシート!$C$2:$CI$1002,9,0)),"")</f>
        <v/>
      </c>
      <c r="B204" s="224"/>
      <c r="C204" s="223" t="str">
        <f>+IFERROR(IF(VLOOKUP(#REF!&amp;"-"&amp;ROW()-92,[1]ワークシート!$C$2:$CI$1002,10,0) = "","",VLOOKUP(#REF!&amp;"-"&amp;ROW()-92,[1]ワークシート!$C$2:$CI$1002,10,0)),"")</f>
        <v/>
      </c>
      <c r="D204" s="224"/>
      <c r="E204" s="222" t="str">
        <f>+IFERROR(IF(VLOOKUP(#REF!&amp;"-"&amp;ROW()-92,[1]ワークシート!$C$2:$CI$1002,11,0)="","",VLOOKUP(#REF!&amp;"-"&amp;ROW()-92,[1]ワークシート!$C$2:$CI$1002,11,0)),"")</f>
        <v/>
      </c>
      <c r="F204" s="224"/>
      <c r="G204" s="11" t="str">
        <f>+IFERROR(IF(VLOOKUP(#REF!&amp;"-"&amp;ROW()-92,[1]ワークシート!$C$2:$CI$1002,12,0)="","",VLOOKUP(#REF!&amp;"-"&amp;ROW()-92,[1]ワークシート!$C$2:$CI$1002,12,0)),"")</f>
        <v/>
      </c>
      <c r="H20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4" s="230"/>
      <c r="J204" s="222" t="str">
        <f>+IFERROR(IF(VLOOKUP(#REF!&amp;"-"&amp;ROW()-92,[1]ワークシート!$C$2:$CI$1002,20,0)="","",VLOOKUP(#REF!&amp;"-"&amp;ROW()-92,[1]ワークシート!$C$2:$CI$1002,20,0)),"")</f>
        <v/>
      </c>
      <c r="K204" s="223"/>
      <c r="L204" s="224"/>
      <c r="M204" s="231" t="str">
        <f>+IFERROR(IF(VLOOKUP(#REF!&amp;"-"&amp;ROW()-92,[1]ワークシート!$C$2:$CI$1002,61,0)="","",VLOOKUP(#REF!&amp;"-"&amp;ROW()-92,[1]ワークシート!$C$2:$CI$1002,61,0)),"")</f>
        <v/>
      </c>
      <c r="N204" s="232"/>
      <c r="O204" s="233"/>
      <c r="P204" s="234" t="str">
        <f>+IFERROR(VLOOKUP(#REF!&amp;"-"&amp;ROW()-92,[1]ワークシート!$C$2:$CI$1002,26,0),"")</f>
        <v/>
      </c>
      <c r="Q204" s="219"/>
      <c r="R204" s="218" t="str">
        <f>+IFERROR(VLOOKUP(#REF!&amp;"-"&amp;ROW()-92,[1]ワークシート!$C$2:$CI$1002,27,0),"")</f>
        <v/>
      </c>
      <c r="S204" s="219"/>
      <c r="T204" s="218" t="str">
        <f>IFERROR(IF(VLOOKUP(#REF!&amp;"-"&amp;ROW()-92,[1]ワークシート!$C$2:$CI$1002,31,0)="",IF(X204="","",IF(X204=0,"使用貸借権","賃借権")),"賃借権"),"")</f>
        <v/>
      </c>
      <c r="U204" s="219"/>
      <c r="V204" s="218" t="str">
        <f>+IFERROR(IF(VLOOKUP(#REF!&amp;"-"&amp;ROW()-92,[1]ワークシート!$C$2:$CI$1002,13,0)="","",VLOOKUP(#REF!&amp;"-"&amp;ROW()-92,[1]ワークシート!$C$2:$CI$1002,13,0)),"")</f>
        <v/>
      </c>
      <c r="W204" s="219"/>
      <c r="X20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4" s="221"/>
      <c r="Z204" s="43"/>
      <c r="AA204" s="43"/>
      <c r="AB204" s="222" t="str">
        <f>IF(T204="使用貸借権","-",+IFERROR(VLOOKUP(#REF!&amp;"-"&amp;ROW()-92,[1]ワークシート!$C$2:$CI$1002,34,0)&amp;"",""))</f>
        <v/>
      </c>
      <c r="AC204" s="223"/>
      <c r="AD204" s="224"/>
      <c r="AE204" s="225" t="str">
        <f>IF(T204="","",IF(VLOOKUP(#REF!&amp;"-"&amp;ROW()-92,[1]ワークシート!$C$2:$CI$1002,31,0)="",IF(T204="使用貸借権","-","口座振込　１２月"),"物納"))</f>
        <v/>
      </c>
      <c r="AF204" s="226"/>
      <c r="AG204" s="227" t="str">
        <f>IFERROR(IF(VLOOKUP(#REF!&amp;"-"&amp;ROW()-92,[1]ワークシート!$C$2:$CI$1002,37,0)="","",VLOOKUP(#REF!&amp;"-"&amp;ROW()-92,[1]ワークシート!$C$2:$CI$1002,37,0)),"")</f>
        <v/>
      </c>
      <c r="AH204" s="227"/>
      <c r="AI204" s="227"/>
      <c r="AJ204" s="227"/>
      <c r="AK204" s="228"/>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row>
    <row r="205" spans="1:320" ht="35.1" hidden="1" customHeight="1" x14ac:dyDescent="0.15">
      <c r="A205" s="222" t="str">
        <f>+IFERROR(IF(VLOOKUP(#REF!&amp;"-"&amp;ROW()-92,[1]ワークシート!$C$2:$CI$1002,9,0)="","",VLOOKUP(#REF!&amp;"-"&amp;ROW()-92,[1]ワークシート!$C$2:$CI$1002,9,0)),"")</f>
        <v/>
      </c>
      <c r="B205" s="224"/>
      <c r="C205" s="223" t="str">
        <f>+IFERROR(IF(VLOOKUP(#REF!&amp;"-"&amp;ROW()-92,[1]ワークシート!$C$2:$CI$1002,10,0) = "","",VLOOKUP(#REF!&amp;"-"&amp;ROW()-92,[1]ワークシート!$C$2:$CI$1002,10,0)),"")</f>
        <v/>
      </c>
      <c r="D205" s="224"/>
      <c r="E205" s="222" t="str">
        <f>+IFERROR(IF(VLOOKUP(#REF!&amp;"-"&amp;ROW()-92,[1]ワークシート!$C$2:$CI$1002,11,0)="","",VLOOKUP(#REF!&amp;"-"&amp;ROW()-92,[1]ワークシート!$C$2:$CI$1002,11,0)),"")</f>
        <v/>
      </c>
      <c r="F205" s="224"/>
      <c r="G205" s="11" t="str">
        <f>+IFERROR(IF(VLOOKUP(#REF!&amp;"-"&amp;ROW()-92,[1]ワークシート!$C$2:$CI$1002,12,0)="","",VLOOKUP(#REF!&amp;"-"&amp;ROW()-92,[1]ワークシート!$C$2:$CI$1002,12,0)),"")</f>
        <v/>
      </c>
      <c r="H20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5" s="230"/>
      <c r="J205" s="222" t="str">
        <f>+IFERROR(IF(VLOOKUP(#REF!&amp;"-"&amp;ROW()-92,[1]ワークシート!$C$2:$CI$1002,20,0)="","",VLOOKUP(#REF!&amp;"-"&amp;ROW()-92,[1]ワークシート!$C$2:$CI$1002,20,0)),"")</f>
        <v/>
      </c>
      <c r="K205" s="223"/>
      <c r="L205" s="224"/>
      <c r="M205" s="231" t="str">
        <f>+IFERROR(IF(VLOOKUP(#REF!&amp;"-"&amp;ROW()-92,[1]ワークシート!$C$2:$CI$1002,61,0)="","",VLOOKUP(#REF!&amp;"-"&amp;ROW()-92,[1]ワークシート!$C$2:$CI$1002,61,0)),"")</f>
        <v/>
      </c>
      <c r="N205" s="232"/>
      <c r="O205" s="233"/>
      <c r="P205" s="234" t="str">
        <f>+IFERROR(VLOOKUP(#REF!&amp;"-"&amp;ROW()-92,[1]ワークシート!$C$2:$CI$1002,26,0),"")</f>
        <v/>
      </c>
      <c r="Q205" s="219"/>
      <c r="R205" s="218" t="str">
        <f>+IFERROR(VLOOKUP(#REF!&amp;"-"&amp;ROW()-92,[1]ワークシート!$C$2:$CI$1002,27,0),"")</f>
        <v/>
      </c>
      <c r="S205" s="219"/>
      <c r="T205" s="218" t="str">
        <f>IFERROR(IF(VLOOKUP(#REF!&amp;"-"&amp;ROW()-92,[1]ワークシート!$C$2:$CI$1002,31,0)="",IF(X205="","",IF(X205=0,"使用貸借権","賃借権")),"賃借権"),"")</f>
        <v/>
      </c>
      <c r="U205" s="219"/>
      <c r="V205" s="218" t="str">
        <f>+IFERROR(IF(VLOOKUP(#REF!&amp;"-"&amp;ROW()-92,[1]ワークシート!$C$2:$CI$1002,13,0)="","",VLOOKUP(#REF!&amp;"-"&amp;ROW()-92,[1]ワークシート!$C$2:$CI$1002,13,0)),"")</f>
        <v/>
      </c>
      <c r="W205" s="219"/>
      <c r="X20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5" s="221"/>
      <c r="Z205" s="43"/>
      <c r="AA205" s="43"/>
      <c r="AB205" s="222" t="str">
        <f>IF(T205="使用貸借権","-",+IFERROR(VLOOKUP(#REF!&amp;"-"&amp;ROW()-92,[1]ワークシート!$C$2:$CI$1002,34,0)&amp;"",""))</f>
        <v/>
      </c>
      <c r="AC205" s="223"/>
      <c r="AD205" s="224"/>
      <c r="AE205" s="225" t="str">
        <f>IF(T205="","",IF(VLOOKUP(#REF!&amp;"-"&amp;ROW()-92,[1]ワークシート!$C$2:$CI$1002,31,0)="",IF(T205="使用貸借権","-","口座振込　１２月"),"物納"))</f>
        <v/>
      </c>
      <c r="AF205" s="226"/>
      <c r="AG205" s="227" t="str">
        <f>IFERROR(IF(VLOOKUP(#REF!&amp;"-"&amp;ROW()-92,[1]ワークシート!$C$2:$CI$1002,37,0)="","",VLOOKUP(#REF!&amp;"-"&amp;ROW()-92,[1]ワークシート!$C$2:$CI$1002,37,0)),"")</f>
        <v/>
      </c>
      <c r="AH205" s="227"/>
      <c r="AI205" s="227"/>
      <c r="AJ205" s="227"/>
      <c r="AK205" s="228"/>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row>
    <row r="206" spans="1:320" ht="35.1" hidden="1" customHeight="1" x14ac:dyDescent="0.15">
      <c r="A206" s="222" t="str">
        <f>+IFERROR(IF(VLOOKUP(#REF!&amp;"-"&amp;ROW()-92,[1]ワークシート!$C$2:$CI$1002,9,0)="","",VLOOKUP(#REF!&amp;"-"&amp;ROW()-92,[1]ワークシート!$C$2:$CI$1002,9,0)),"")</f>
        <v/>
      </c>
      <c r="B206" s="224"/>
      <c r="C206" s="223" t="str">
        <f>+IFERROR(IF(VLOOKUP(#REF!&amp;"-"&amp;ROW()-92,[1]ワークシート!$C$2:$CI$1002,10,0) = "","",VLOOKUP(#REF!&amp;"-"&amp;ROW()-92,[1]ワークシート!$C$2:$CI$1002,10,0)),"")</f>
        <v/>
      </c>
      <c r="D206" s="224"/>
      <c r="E206" s="222" t="str">
        <f>+IFERROR(IF(VLOOKUP(#REF!&amp;"-"&amp;ROW()-92,[1]ワークシート!$C$2:$CI$1002,11,0)="","",VLOOKUP(#REF!&amp;"-"&amp;ROW()-92,[1]ワークシート!$C$2:$CI$1002,11,0)),"")</f>
        <v/>
      </c>
      <c r="F206" s="224"/>
      <c r="G206" s="11" t="str">
        <f>+IFERROR(IF(VLOOKUP(#REF!&amp;"-"&amp;ROW()-92,[1]ワークシート!$C$2:$CI$1002,12,0)="","",VLOOKUP(#REF!&amp;"-"&amp;ROW()-92,[1]ワークシート!$C$2:$CI$1002,12,0)),"")</f>
        <v/>
      </c>
      <c r="H20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6" s="230"/>
      <c r="J206" s="222" t="str">
        <f>+IFERROR(IF(VLOOKUP(#REF!&amp;"-"&amp;ROW()-92,[1]ワークシート!$C$2:$CI$1002,20,0)="","",VLOOKUP(#REF!&amp;"-"&amp;ROW()-92,[1]ワークシート!$C$2:$CI$1002,20,0)),"")</f>
        <v/>
      </c>
      <c r="K206" s="223"/>
      <c r="L206" s="224"/>
      <c r="M206" s="231" t="str">
        <f>+IFERROR(IF(VLOOKUP(#REF!&amp;"-"&amp;ROW()-92,[1]ワークシート!$C$2:$CI$1002,61,0)="","",VLOOKUP(#REF!&amp;"-"&amp;ROW()-92,[1]ワークシート!$C$2:$CI$1002,61,0)),"")</f>
        <v/>
      </c>
      <c r="N206" s="232"/>
      <c r="O206" s="233"/>
      <c r="P206" s="234" t="str">
        <f>+IFERROR(VLOOKUP(#REF!&amp;"-"&amp;ROW()-92,[1]ワークシート!$C$2:$CI$1002,26,0),"")</f>
        <v/>
      </c>
      <c r="Q206" s="219"/>
      <c r="R206" s="218" t="str">
        <f>+IFERROR(VLOOKUP(#REF!&amp;"-"&amp;ROW()-92,[1]ワークシート!$C$2:$CI$1002,27,0),"")</f>
        <v/>
      </c>
      <c r="S206" s="219"/>
      <c r="T206" s="218" t="str">
        <f>IFERROR(IF(VLOOKUP(#REF!&amp;"-"&amp;ROW()-92,[1]ワークシート!$C$2:$CI$1002,31,0)="",IF(X206="","",IF(X206=0,"使用貸借権","賃借権")),"賃借権"),"")</f>
        <v/>
      </c>
      <c r="U206" s="219"/>
      <c r="V206" s="218" t="str">
        <f>+IFERROR(IF(VLOOKUP(#REF!&amp;"-"&amp;ROW()-92,[1]ワークシート!$C$2:$CI$1002,13,0)="","",VLOOKUP(#REF!&amp;"-"&amp;ROW()-92,[1]ワークシート!$C$2:$CI$1002,13,0)),"")</f>
        <v/>
      </c>
      <c r="W206" s="219"/>
      <c r="X20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6" s="221"/>
      <c r="Z206" s="43"/>
      <c r="AA206" s="43"/>
      <c r="AB206" s="222" t="str">
        <f>IF(T206="使用貸借権","-",+IFERROR(VLOOKUP(#REF!&amp;"-"&amp;ROW()-92,[1]ワークシート!$C$2:$CI$1002,34,0)&amp;"",""))</f>
        <v/>
      </c>
      <c r="AC206" s="223"/>
      <c r="AD206" s="224"/>
      <c r="AE206" s="225" t="str">
        <f>IF(T206="","",IF(VLOOKUP(#REF!&amp;"-"&amp;ROW()-92,[1]ワークシート!$C$2:$CI$1002,31,0)="",IF(T206="使用貸借権","-","口座振込　１２月"),"物納"))</f>
        <v/>
      </c>
      <c r="AF206" s="226"/>
      <c r="AG206" s="227" t="str">
        <f>IFERROR(IF(VLOOKUP(#REF!&amp;"-"&amp;ROW()-92,[1]ワークシート!$C$2:$CI$1002,37,0)="","",VLOOKUP(#REF!&amp;"-"&amp;ROW()-92,[1]ワークシート!$C$2:$CI$1002,37,0)),"")</f>
        <v/>
      </c>
      <c r="AH206" s="227"/>
      <c r="AI206" s="227"/>
      <c r="AJ206" s="227"/>
      <c r="AK206" s="228"/>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row>
    <row r="207" spans="1:320" ht="35.1" hidden="1" customHeight="1" x14ac:dyDescent="0.15">
      <c r="A207" s="222" t="str">
        <f>+IFERROR(IF(VLOOKUP(#REF!&amp;"-"&amp;ROW()-92,[1]ワークシート!$C$2:$CI$1002,9,0)="","",VLOOKUP(#REF!&amp;"-"&amp;ROW()-92,[1]ワークシート!$C$2:$CI$1002,9,0)),"")</f>
        <v/>
      </c>
      <c r="B207" s="224"/>
      <c r="C207" s="223" t="str">
        <f>+IFERROR(IF(VLOOKUP(#REF!&amp;"-"&amp;ROW()-92,[1]ワークシート!$C$2:$CI$1002,10,0) = "","",VLOOKUP(#REF!&amp;"-"&amp;ROW()-92,[1]ワークシート!$C$2:$CI$1002,10,0)),"")</f>
        <v/>
      </c>
      <c r="D207" s="224"/>
      <c r="E207" s="222" t="str">
        <f>+IFERROR(IF(VLOOKUP(#REF!&amp;"-"&amp;ROW()-92,[1]ワークシート!$C$2:$CI$1002,11,0)="","",VLOOKUP(#REF!&amp;"-"&amp;ROW()-92,[1]ワークシート!$C$2:$CI$1002,11,0)),"")</f>
        <v/>
      </c>
      <c r="F207" s="224"/>
      <c r="G207" s="11" t="str">
        <f>+IFERROR(IF(VLOOKUP(#REF!&amp;"-"&amp;ROW()-92,[1]ワークシート!$C$2:$CI$1002,12,0)="","",VLOOKUP(#REF!&amp;"-"&amp;ROW()-92,[1]ワークシート!$C$2:$CI$1002,12,0)),"")</f>
        <v/>
      </c>
      <c r="H20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7" s="230"/>
      <c r="J207" s="222" t="str">
        <f>+IFERROR(IF(VLOOKUP(#REF!&amp;"-"&amp;ROW()-92,[1]ワークシート!$C$2:$CI$1002,20,0)="","",VLOOKUP(#REF!&amp;"-"&amp;ROW()-92,[1]ワークシート!$C$2:$CI$1002,20,0)),"")</f>
        <v/>
      </c>
      <c r="K207" s="223"/>
      <c r="L207" s="224"/>
      <c r="M207" s="231" t="str">
        <f>+IFERROR(IF(VLOOKUP(#REF!&amp;"-"&amp;ROW()-92,[1]ワークシート!$C$2:$CI$1002,61,0)="","",VLOOKUP(#REF!&amp;"-"&amp;ROW()-92,[1]ワークシート!$C$2:$CI$1002,61,0)),"")</f>
        <v/>
      </c>
      <c r="N207" s="232"/>
      <c r="O207" s="233"/>
      <c r="P207" s="234" t="str">
        <f>+IFERROR(VLOOKUP(#REF!&amp;"-"&amp;ROW()-92,[1]ワークシート!$C$2:$CI$1002,26,0),"")</f>
        <v/>
      </c>
      <c r="Q207" s="219"/>
      <c r="R207" s="218" t="str">
        <f>+IFERROR(VLOOKUP(#REF!&amp;"-"&amp;ROW()-92,[1]ワークシート!$C$2:$CI$1002,27,0),"")</f>
        <v/>
      </c>
      <c r="S207" s="219"/>
      <c r="T207" s="218" t="str">
        <f>IFERROR(IF(VLOOKUP(#REF!&amp;"-"&amp;ROW()-92,[1]ワークシート!$C$2:$CI$1002,31,0)="",IF(X207="","",IF(X207=0,"使用貸借権","賃借権")),"賃借権"),"")</f>
        <v/>
      </c>
      <c r="U207" s="219"/>
      <c r="V207" s="218" t="str">
        <f>+IFERROR(IF(VLOOKUP(#REF!&amp;"-"&amp;ROW()-92,[1]ワークシート!$C$2:$CI$1002,13,0)="","",VLOOKUP(#REF!&amp;"-"&amp;ROW()-92,[1]ワークシート!$C$2:$CI$1002,13,0)),"")</f>
        <v/>
      </c>
      <c r="W207" s="219"/>
      <c r="X20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7" s="221"/>
      <c r="Z207" s="43"/>
      <c r="AA207" s="43"/>
      <c r="AB207" s="222" t="str">
        <f>IF(T207="使用貸借権","-",+IFERROR(VLOOKUP(#REF!&amp;"-"&amp;ROW()-92,[1]ワークシート!$C$2:$CI$1002,34,0)&amp;"",""))</f>
        <v/>
      </c>
      <c r="AC207" s="223"/>
      <c r="AD207" s="224"/>
      <c r="AE207" s="225" t="str">
        <f>IF(T207="","",IF(VLOOKUP(#REF!&amp;"-"&amp;ROW()-92,[1]ワークシート!$C$2:$CI$1002,31,0)="",IF(T207="使用貸借権","-","口座振込　１２月"),"物納"))</f>
        <v/>
      </c>
      <c r="AF207" s="226"/>
      <c r="AG207" s="227" t="str">
        <f>IFERROR(IF(VLOOKUP(#REF!&amp;"-"&amp;ROW()-92,[1]ワークシート!$C$2:$CI$1002,37,0)="","",VLOOKUP(#REF!&amp;"-"&amp;ROW()-92,[1]ワークシート!$C$2:$CI$1002,37,0)),"")</f>
        <v/>
      </c>
      <c r="AH207" s="227"/>
      <c r="AI207" s="227"/>
      <c r="AJ207" s="227"/>
      <c r="AK207" s="228"/>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row>
    <row r="208" spans="1:320" ht="35.1" hidden="1" customHeight="1" x14ac:dyDescent="0.15">
      <c r="A208" s="222" t="str">
        <f>+IFERROR(IF(VLOOKUP(#REF!&amp;"-"&amp;ROW()-92,[1]ワークシート!$C$2:$CI$1002,9,0)="","",VLOOKUP(#REF!&amp;"-"&amp;ROW()-92,[1]ワークシート!$C$2:$CI$1002,9,0)),"")</f>
        <v/>
      </c>
      <c r="B208" s="224"/>
      <c r="C208" s="223" t="str">
        <f>+IFERROR(IF(VLOOKUP(#REF!&amp;"-"&amp;ROW()-92,[1]ワークシート!$C$2:$CI$1002,10,0) = "","",VLOOKUP(#REF!&amp;"-"&amp;ROW()-92,[1]ワークシート!$C$2:$CI$1002,10,0)),"")</f>
        <v/>
      </c>
      <c r="D208" s="224"/>
      <c r="E208" s="222" t="str">
        <f>+IFERROR(IF(VLOOKUP(#REF!&amp;"-"&amp;ROW()-92,[1]ワークシート!$C$2:$CI$1002,11,0)="","",VLOOKUP(#REF!&amp;"-"&amp;ROW()-92,[1]ワークシート!$C$2:$CI$1002,11,0)),"")</f>
        <v/>
      </c>
      <c r="F208" s="224"/>
      <c r="G208" s="11" t="str">
        <f>+IFERROR(IF(VLOOKUP(#REF!&amp;"-"&amp;ROW()-92,[1]ワークシート!$C$2:$CI$1002,12,0)="","",VLOOKUP(#REF!&amp;"-"&amp;ROW()-92,[1]ワークシート!$C$2:$CI$1002,12,0)),"")</f>
        <v/>
      </c>
      <c r="H20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8" s="230"/>
      <c r="J208" s="222" t="str">
        <f>+IFERROR(IF(VLOOKUP(#REF!&amp;"-"&amp;ROW()-92,[1]ワークシート!$C$2:$CI$1002,20,0)="","",VLOOKUP(#REF!&amp;"-"&amp;ROW()-92,[1]ワークシート!$C$2:$CI$1002,20,0)),"")</f>
        <v/>
      </c>
      <c r="K208" s="223"/>
      <c r="L208" s="224"/>
      <c r="M208" s="231" t="str">
        <f>+IFERROR(IF(VLOOKUP(#REF!&amp;"-"&amp;ROW()-92,[1]ワークシート!$C$2:$CI$1002,61,0)="","",VLOOKUP(#REF!&amp;"-"&amp;ROW()-92,[1]ワークシート!$C$2:$CI$1002,61,0)),"")</f>
        <v/>
      </c>
      <c r="N208" s="232"/>
      <c r="O208" s="233"/>
      <c r="P208" s="234" t="str">
        <f>+IFERROR(VLOOKUP(#REF!&amp;"-"&amp;ROW()-92,[1]ワークシート!$C$2:$CI$1002,26,0),"")</f>
        <v/>
      </c>
      <c r="Q208" s="219"/>
      <c r="R208" s="218" t="str">
        <f>+IFERROR(VLOOKUP(#REF!&amp;"-"&amp;ROW()-92,[1]ワークシート!$C$2:$CI$1002,27,0),"")</f>
        <v/>
      </c>
      <c r="S208" s="219"/>
      <c r="T208" s="218" t="str">
        <f>IFERROR(IF(VLOOKUP(#REF!&amp;"-"&amp;ROW()-92,[1]ワークシート!$C$2:$CI$1002,31,0)="",IF(X208="","",IF(X208=0,"使用貸借権","賃借権")),"賃借権"),"")</f>
        <v/>
      </c>
      <c r="U208" s="219"/>
      <c r="V208" s="218" t="str">
        <f>+IFERROR(IF(VLOOKUP(#REF!&amp;"-"&amp;ROW()-92,[1]ワークシート!$C$2:$CI$1002,13,0)="","",VLOOKUP(#REF!&amp;"-"&amp;ROW()-92,[1]ワークシート!$C$2:$CI$1002,13,0)),"")</f>
        <v/>
      </c>
      <c r="W208" s="219"/>
      <c r="X20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8" s="221"/>
      <c r="Z208" s="43"/>
      <c r="AA208" s="43"/>
      <c r="AB208" s="222" t="str">
        <f>IF(T208="使用貸借権","-",+IFERROR(VLOOKUP(#REF!&amp;"-"&amp;ROW()-92,[1]ワークシート!$C$2:$CI$1002,34,0)&amp;"",""))</f>
        <v/>
      </c>
      <c r="AC208" s="223"/>
      <c r="AD208" s="224"/>
      <c r="AE208" s="225" t="str">
        <f>IF(T208="","",IF(VLOOKUP(#REF!&amp;"-"&amp;ROW()-92,[1]ワークシート!$C$2:$CI$1002,31,0)="",IF(T208="使用貸借権","-","口座振込　１２月"),"物納"))</f>
        <v/>
      </c>
      <c r="AF208" s="226"/>
      <c r="AG208" s="227" t="str">
        <f>IFERROR(IF(VLOOKUP(#REF!&amp;"-"&amp;ROW()-92,[1]ワークシート!$C$2:$CI$1002,37,0)="","",VLOOKUP(#REF!&amp;"-"&amp;ROW()-92,[1]ワークシート!$C$2:$CI$1002,37,0)),"")</f>
        <v/>
      </c>
      <c r="AH208" s="227"/>
      <c r="AI208" s="227"/>
      <c r="AJ208" s="227"/>
      <c r="AK208" s="228"/>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row>
    <row r="209" spans="1:320" ht="35.1" hidden="1" customHeight="1" x14ac:dyDescent="0.15">
      <c r="A209" s="222" t="str">
        <f>+IFERROR(IF(VLOOKUP(#REF!&amp;"-"&amp;ROW()-92,[1]ワークシート!$C$2:$CI$1002,9,0)="","",VLOOKUP(#REF!&amp;"-"&amp;ROW()-92,[1]ワークシート!$C$2:$CI$1002,9,0)),"")</f>
        <v/>
      </c>
      <c r="B209" s="224"/>
      <c r="C209" s="223" t="str">
        <f>+IFERROR(IF(VLOOKUP(#REF!&amp;"-"&amp;ROW()-92,[1]ワークシート!$C$2:$CI$1002,10,0) = "","",VLOOKUP(#REF!&amp;"-"&amp;ROW()-92,[1]ワークシート!$C$2:$CI$1002,10,0)),"")</f>
        <v/>
      </c>
      <c r="D209" s="224"/>
      <c r="E209" s="222" t="str">
        <f>+IFERROR(IF(VLOOKUP(#REF!&amp;"-"&amp;ROW()-92,[1]ワークシート!$C$2:$CI$1002,11,0)="","",VLOOKUP(#REF!&amp;"-"&amp;ROW()-92,[1]ワークシート!$C$2:$CI$1002,11,0)),"")</f>
        <v/>
      </c>
      <c r="F209" s="224"/>
      <c r="G209" s="11" t="str">
        <f>+IFERROR(IF(VLOOKUP(#REF!&amp;"-"&amp;ROW()-92,[1]ワークシート!$C$2:$CI$1002,12,0)="","",VLOOKUP(#REF!&amp;"-"&amp;ROW()-92,[1]ワークシート!$C$2:$CI$1002,12,0)),"")</f>
        <v/>
      </c>
      <c r="H20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9" s="230"/>
      <c r="J209" s="222" t="str">
        <f>+IFERROR(IF(VLOOKUP(#REF!&amp;"-"&amp;ROW()-92,[1]ワークシート!$C$2:$CI$1002,20,0)="","",VLOOKUP(#REF!&amp;"-"&amp;ROW()-92,[1]ワークシート!$C$2:$CI$1002,20,0)),"")</f>
        <v/>
      </c>
      <c r="K209" s="223"/>
      <c r="L209" s="224"/>
      <c r="M209" s="231" t="str">
        <f>+IFERROR(IF(VLOOKUP(#REF!&amp;"-"&amp;ROW()-92,[1]ワークシート!$C$2:$CI$1002,61,0)="","",VLOOKUP(#REF!&amp;"-"&amp;ROW()-92,[1]ワークシート!$C$2:$CI$1002,61,0)),"")</f>
        <v/>
      </c>
      <c r="N209" s="232"/>
      <c r="O209" s="233"/>
      <c r="P209" s="234" t="str">
        <f>+IFERROR(VLOOKUP(#REF!&amp;"-"&amp;ROW()-92,[1]ワークシート!$C$2:$CI$1002,26,0),"")</f>
        <v/>
      </c>
      <c r="Q209" s="219"/>
      <c r="R209" s="218" t="str">
        <f>+IFERROR(VLOOKUP(#REF!&amp;"-"&amp;ROW()-92,[1]ワークシート!$C$2:$CI$1002,27,0),"")</f>
        <v/>
      </c>
      <c r="S209" s="219"/>
      <c r="T209" s="218" t="str">
        <f>IFERROR(IF(VLOOKUP(#REF!&amp;"-"&amp;ROW()-92,[1]ワークシート!$C$2:$CI$1002,31,0)="",IF(X209="","",IF(X209=0,"使用貸借権","賃借権")),"賃借権"),"")</f>
        <v/>
      </c>
      <c r="U209" s="219"/>
      <c r="V209" s="218" t="str">
        <f>+IFERROR(IF(VLOOKUP(#REF!&amp;"-"&amp;ROW()-92,[1]ワークシート!$C$2:$CI$1002,13,0)="","",VLOOKUP(#REF!&amp;"-"&amp;ROW()-92,[1]ワークシート!$C$2:$CI$1002,13,0)),"")</f>
        <v/>
      </c>
      <c r="W209" s="219"/>
      <c r="X20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9" s="221"/>
      <c r="Z209" s="43"/>
      <c r="AA209" s="43"/>
      <c r="AB209" s="222" t="str">
        <f>IF(T209="使用貸借権","-",+IFERROR(VLOOKUP(#REF!&amp;"-"&amp;ROW()-92,[1]ワークシート!$C$2:$CI$1002,34,0)&amp;"",""))</f>
        <v/>
      </c>
      <c r="AC209" s="223"/>
      <c r="AD209" s="224"/>
      <c r="AE209" s="225" t="str">
        <f>IF(T209="","",IF(VLOOKUP(#REF!&amp;"-"&amp;ROW()-92,[1]ワークシート!$C$2:$CI$1002,31,0)="",IF(T209="使用貸借権","-","口座振込　１２月"),"物納"))</f>
        <v/>
      </c>
      <c r="AF209" s="226"/>
      <c r="AG209" s="227" t="str">
        <f>IFERROR(IF(VLOOKUP(#REF!&amp;"-"&amp;ROW()-92,[1]ワークシート!$C$2:$CI$1002,37,0)="","",VLOOKUP(#REF!&amp;"-"&amp;ROW()-92,[1]ワークシート!$C$2:$CI$1002,37,0)),"")</f>
        <v/>
      </c>
      <c r="AH209" s="227"/>
      <c r="AI209" s="227"/>
      <c r="AJ209" s="227"/>
      <c r="AK209" s="228"/>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row>
    <row r="210" spans="1:320" ht="35.1" hidden="1" customHeight="1" x14ac:dyDescent="0.15">
      <c r="A210" s="222" t="str">
        <f>+IFERROR(IF(VLOOKUP(#REF!&amp;"-"&amp;ROW()-92,[1]ワークシート!$C$2:$CI$1002,9,0)="","",VLOOKUP(#REF!&amp;"-"&amp;ROW()-92,[1]ワークシート!$C$2:$CI$1002,9,0)),"")</f>
        <v/>
      </c>
      <c r="B210" s="224"/>
      <c r="C210" s="223" t="str">
        <f>+IFERROR(IF(VLOOKUP(#REF!&amp;"-"&amp;ROW()-92,[1]ワークシート!$C$2:$CI$1002,10,0) = "","",VLOOKUP(#REF!&amp;"-"&amp;ROW()-92,[1]ワークシート!$C$2:$CI$1002,10,0)),"")</f>
        <v/>
      </c>
      <c r="D210" s="224"/>
      <c r="E210" s="222" t="str">
        <f>+IFERROR(IF(VLOOKUP(#REF!&amp;"-"&amp;ROW()-92,[1]ワークシート!$C$2:$CI$1002,11,0)="","",VLOOKUP(#REF!&amp;"-"&amp;ROW()-92,[1]ワークシート!$C$2:$CI$1002,11,0)),"")</f>
        <v/>
      </c>
      <c r="F210" s="224"/>
      <c r="G210" s="11" t="str">
        <f>+IFERROR(IF(VLOOKUP(#REF!&amp;"-"&amp;ROW()-92,[1]ワークシート!$C$2:$CI$1002,12,0)="","",VLOOKUP(#REF!&amp;"-"&amp;ROW()-92,[1]ワークシート!$C$2:$CI$1002,12,0)),"")</f>
        <v/>
      </c>
      <c r="H21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0" s="230"/>
      <c r="J210" s="222" t="str">
        <f>+IFERROR(IF(VLOOKUP(#REF!&amp;"-"&amp;ROW()-92,[1]ワークシート!$C$2:$CI$1002,20,0)="","",VLOOKUP(#REF!&amp;"-"&amp;ROW()-92,[1]ワークシート!$C$2:$CI$1002,20,0)),"")</f>
        <v/>
      </c>
      <c r="K210" s="223"/>
      <c r="L210" s="224"/>
      <c r="M210" s="231" t="str">
        <f>+IFERROR(IF(VLOOKUP(#REF!&amp;"-"&amp;ROW()-92,[1]ワークシート!$C$2:$CI$1002,61,0)="","",VLOOKUP(#REF!&amp;"-"&amp;ROW()-92,[1]ワークシート!$C$2:$CI$1002,61,0)),"")</f>
        <v/>
      </c>
      <c r="N210" s="232"/>
      <c r="O210" s="233"/>
      <c r="P210" s="234" t="str">
        <f>+IFERROR(VLOOKUP(#REF!&amp;"-"&amp;ROW()-92,[1]ワークシート!$C$2:$CI$1002,26,0),"")</f>
        <v/>
      </c>
      <c r="Q210" s="219"/>
      <c r="R210" s="218" t="str">
        <f>+IFERROR(VLOOKUP(#REF!&amp;"-"&amp;ROW()-92,[1]ワークシート!$C$2:$CI$1002,27,0),"")</f>
        <v/>
      </c>
      <c r="S210" s="219"/>
      <c r="T210" s="218" t="str">
        <f>IFERROR(IF(VLOOKUP(#REF!&amp;"-"&amp;ROW()-92,[1]ワークシート!$C$2:$CI$1002,31,0)="",IF(X210="","",IF(X210=0,"使用貸借権","賃借権")),"賃借権"),"")</f>
        <v/>
      </c>
      <c r="U210" s="219"/>
      <c r="V210" s="218" t="str">
        <f>+IFERROR(IF(VLOOKUP(#REF!&amp;"-"&amp;ROW()-92,[1]ワークシート!$C$2:$CI$1002,13,0)="","",VLOOKUP(#REF!&amp;"-"&amp;ROW()-92,[1]ワークシート!$C$2:$CI$1002,13,0)),"")</f>
        <v/>
      </c>
      <c r="W210" s="219"/>
      <c r="X21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0" s="221"/>
      <c r="Z210" s="43"/>
      <c r="AA210" s="43"/>
      <c r="AB210" s="222" t="str">
        <f>IF(T210="使用貸借権","-",+IFERROR(VLOOKUP(#REF!&amp;"-"&amp;ROW()-92,[1]ワークシート!$C$2:$CI$1002,34,0)&amp;"",""))</f>
        <v/>
      </c>
      <c r="AC210" s="223"/>
      <c r="AD210" s="224"/>
      <c r="AE210" s="225" t="str">
        <f>IF(T210="","",IF(VLOOKUP(#REF!&amp;"-"&amp;ROW()-92,[1]ワークシート!$C$2:$CI$1002,31,0)="",IF(T210="使用貸借権","-","口座振込　１２月"),"物納"))</f>
        <v/>
      </c>
      <c r="AF210" s="226"/>
      <c r="AG210" s="227" t="str">
        <f>IFERROR(IF(VLOOKUP(#REF!&amp;"-"&amp;ROW()-92,[1]ワークシート!$C$2:$CI$1002,37,0)="","",VLOOKUP(#REF!&amp;"-"&amp;ROW()-92,[1]ワークシート!$C$2:$CI$1002,37,0)),"")</f>
        <v/>
      </c>
      <c r="AH210" s="227"/>
      <c r="AI210" s="227"/>
      <c r="AJ210" s="227"/>
      <c r="AK210" s="228"/>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row>
    <row r="211" spans="1:320" ht="35.1" hidden="1" customHeight="1" x14ac:dyDescent="0.15">
      <c r="A211" s="222" t="str">
        <f>+IFERROR(IF(VLOOKUP(#REF!&amp;"-"&amp;ROW()-92,[1]ワークシート!$C$2:$CI$1002,9,0)="","",VLOOKUP(#REF!&amp;"-"&amp;ROW()-92,[1]ワークシート!$C$2:$CI$1002,9,0)),"")</f>
        <v/>
      </c>
      <c r="B211" s="224"/>
      <c r="C211" s="223" t="str">
        <f>+IFERROR(IF(VLOOKUP(#REF!&amp;"-"&amp;ROW()-92,[1]ワークシート!$C$2:$CI$1002,10,0) = "","",VLOOKUP(#REF!&amp;"-"&amp;ROW()-92,[1]ワークシート!$C$2:$CI$1002,10,0)),"")</f>
        <v/>
      </c>
      <c r="D211" s="224"/>
      <c r="E211" s="222" t="str">
        <f>+IFERROR(IF(VLOOKUP(#REF!&amp;"-"&amp;ROW()-92,[1]ワークシート!$C$2:$CI$1002,11,0)="","",VLOOKUP(#REF!&amp;"-"&amp;ROW()-92,[1]ワークシート!$C$2:$CI$1002,11,0)),"")</f>
        <v/>
      </c>
      <c r="F211" s="224"/>
      <c r="G211" s="11" t="str">
        <f>+IFERROR(IF(VLOOKUP(#REF!&amp;"-"&amp;ROW()-92,[1]ワークシート!$C$2:$CI$1002,12,0)="","",VLOOKUP(#REF!&amp;"-"&amp;ROW()-92,[1]ワークシート!$C$2:$CI$1002,12,0)),"")</f>
        <v/>
      </c>
      <c r="H21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1" s="230"/>
      <c r="J211" s="222" t="str">
        <f>+IFERROR(IF(VLOOKUP(#REF!&amp;"-"&amp;ROW()-92,[1]ワークシート!$C$2:$CI$1002,20,0)="","",VLOOKUP(#REF!&amp;"-"&amp;ROW()-92,[1]ワークシート!$C$2:$CI$1002,20,0)),"")</f>
        <v/>
      </c>
      <c r="K211" s="223"/>
      <c r="L211" s="224"/>
      <c r="M211" s="231" t="str">
        <f>+IFERROR(IF(VLOOKUP(#REF!&amp;"-"&amp;ROW()-92,[1]ワークシート!$C$2:$CI$1002,61,0)="","",VLOOKUP(#REF!&amp;"-"&amp;ROW()-92,[1]ワークシート!$C$2:$CI$1002,61,0)),"")</f>
        <v/>
      </c>
      <c r="N211" s="232"/>
      <c r="O211" s="233"/>
      <c r="P211" s="234" t="str">
        <f>+IFERROR(VLOOKUP(#REF!&amp;"-"&amp;ROW()-92,[1]ワークシート!$C$2:$CI$1002,26,0),"")</f>
        <v/>
      </c>
      <c r="Q211" s="219"/>
      <c r="R211" s="218" t="str">
        <f>+IFERROR(VLOOKUP(#REF!&amp;"-"&amp;ROW()-92,[1]ワークシート!$C$2:$CI$1002,27,0),"")</f>
        <v/>
      </c>
      <c r="S211" s="219"/>
      <c r="T211" s="218" t="str">
        <f>IFERROR(IF(VLOOKUP(#REF!&amp;"-"&amp;ROW()-92,[1]ワークシート!$C$2:$CI$1002,31,0)="",IF(X211="","",IF(X211=0,"使用貸借権","賃借権")),"賃借権"),"")</f>
        <v/>
      </c>
      <c r="U211" s="219"/>
      <c r="V211" s="218" t="str">
        <f>+IFERROR(IF(VLOOKUP(#REF!&amp;"-"&amp;ROW()-92,[1]ワークシート!$C$2:$CI$1002,13,0)="","",VLOOKUP(#REF!&amp;"-"&amp;ROW()-92,[1]ワークシート!$C$2:$CI$1002,13,0)),"")</f>
        <v/>
      </c>
      <c r="W211" s="219"/>
      <c r="X21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1" s="221"/>
      <c r="Z211" s="43"/>
      <c r="AA211" s="43"/>
      <c r="AB211" s="222" t="str">
        <f>IF(T211="使用貸借権","-",+IFERROR(VLOOKUP(#REF!&amp;"-"&amp;ROW()-92,[1]ワークシート!$C$2:$CI$1002,34,0)&amp;"",""))</f>
        <v/>
      </c>
      <c r="AC211" s="223"/>
      <c r="AD211" s="224"/>
      <c r="AE211" s="225" t="str">
        <f>IF(T211="","",IF(VLOOKUP(#REF!&amp;"-"&amp;ROW()-92,[1]ワークシート!$C$2:$CI$1002,31,0)="",IF(T211="使用貸借権","-","口座振込　１２月"),"物納"))</f>
        <v/>
      </c>
      <c r="AF211" s="226"/>
      <c r="AG211" s="227" t="str">
        <f>IFERROR(IF(VLOOKUP(#REF!&amp;"-"&amp;ROW()-92,[1]ワークシート!$C$2:$CI$1002,37,0)="","",VLOOKUP(#REF!&amp;"-"&amp;ROW()-92,[1]ワークシート!$C$2:$CI$1002,37,0)),"")</f>
        <v/>
      </c>
      <c r="AH211" s="227"/>
      <c r="AI211" s="227"/>
      <c r="AJ211" s="227"/>
      <c r="AK211" s="228"/>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row>
    <row r="212" spans="1:320" ht="35.1" hidden="1" customHeight="1" x14ac:dyDescent="0.15">
      <c r="A212" s="222" t="str">
        <f>+IFERROR(IF(VLOOKUP(#REF!&amp;"-"&amp;ROW()-92,[1]ワークシート!$C$2:$CI$1002,9,0)="","",VLOOKUP(#REF!&amp;"-"&amp;ROW()-92,[1]ワークシート!$C$2:$CI$1002,9,0)),"")</f>
        <v/>
      </c>
      <c r="B212" s="224"/>
      <c r="C212" s="223" t="str">
        <f>+IFERROR(IF(VLOOKUP(#REF!&amp;"-"&amp;ROW()-92,[1]ワークシート!$C$2:$CI$1002,10,0) = "","",VLOOKUP(#REF!&amp;"-"&amp;ROW()-92,[1]ワークシート!$C$2:$CI$1002,10,0)),"")</f>
        <v/>
      </c>
      <c r="D212" s="224"/>
      <c r="E212" s="222" t="str">
        <f>+IFERROR(IF(VLOOKUP(#REF!&amp;"-"&amp;ROW()-92,[1]ワークシート!$C$2:$CI$1002,11,0)="","",VLOOKUP(#REF!&amp;"-"&amp;ROW()-92,[1]ワークシート!$C$2:$CI$1002,11,0)),"")</f>
        <v/>
      </c>
      <c r="F212" s="224"/>
      <c r="G212" s="11" t="str">
        <f>+IFERROR(IF(VLOOKUP(#REF!&amp;"-"&amp;ROW()-92,[1]ワークシート!$C$2:$CI$1002,12,0)="","",VLOOKUP(#REF!&amp;"-"&amp;ROW()-92,[1]ワークシート!$C$2:$CI$1002,12,0)),"")</f>
        <v/>
      </c>
      <c r="H21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2" s="230"/>
      <c r="J212" s="222" t="str">
        <f>+IFERROR(IF(VLOOKUP(#REF!&amp;"-"&amp;ROW()-92,[1]ワークシート!$C$2:$CI$1002,20,0)="","",VLOOKUP(#REF!&amp;"-"&amp;ROW()-92,[1]ワークシート!$C$2:$CI$1002,20,0)),"")</f>
        <v/>
      </c>
      <c r="K212" s="223"/>
      <c r="L212" s="224"/>
      <c r="M212" s="231" t="str">
        <f>+IFERROR(IF(VLOOKUP(#REF!&amp;"-"&amp;ROW()-92,[1]ワークシート!$C$2:$CI$1002,61,0)="","",VLOOKUP(#REF!&amp;"-"&amp;ROW()-92,[1]ワークシート!$C$2:$CI$1002,61,0)),"")</f>
        <v/>
      </c>
      <c r="N212" s="232"/>
      <c r="O212" s="233"/>
      <c r="P212" s="234" t="str">
        <f>+IFERROR(VLOOKUP(#REF!&amp;"-"&amp;ROW()-92,[1]ワークシート!$C$2:$CI$1002,26,0),"")</f>
        <v/>
      </c>
      <c r="Q212" s="219"/>
      <c r="R212" s="218" t="str">
        <f>+IFERROR(VLOOKUP(#REF!&amp;"-"&amp;ROW()-92,[1]ワークシート!$C$2:$CI$1002,27,0),"")</f>
        <v/>
      </c>
      <c r="S212" s="219"/>
      <c r="T212" s="218" t="str">
        <f>IFERROR(IF(VLOOKUP(#REF!&amp;"-"&amp;ROW()-92,[1]ワークシート!$C$2:$CI$1002,31,0)="",IF(X212="","",IF(X212=0,"使用貸借権","賃借権")),"賃借権"),"")</f>
        <v/>
      </c>
      <c r="U212" s="219"/>
      <c r="V212" s="218" t="str">
        <f>+IFERROR(IF(VLOOKUP(#REF!&amp;"-"&amp;ROW()-92,[1]ワークシート!$C$2:$CI$1002,13,0)="","",VLOOKUP(#REF!&amp;"-"&amp;ROW()-92,[1]ワークシート!$C$2:$CI$1002,13,0)),"")</f>
        <v/>
      </c>
      <c r="W212" s="219"/>
      <c r="X21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2" s="221"/>
      <c r="Z212" s="43"/>
      <c r="AA212" s="43"/>
      <c r="AB212" s="222" t="str">
        <f>IF(T212="使用貸借権","-",+IFERROR(VLOOKUP(#REF!&amp;"-"&amp;ROW()-92,[1]ワークシート!$C$2:$CI$1002,34,0)&amp;"",""))</f>
        <v/>
      </c>
      <c r="AC212" s="223"/>
      <c r="AD212" s="224"/>
      <c r="AE212" s="225" t="str">
        <f>IF(T212="","",IF(VLOOKUP(#REF!&amp;"-"&amp;ROW()-92,[1]ワークシート!$C$2:$CI$1002,31,0)="",IF(T212="使用貸借権","-","口座振込　１２月"),"物納"))</f>
        <v/>
      </c>
      <c r="AF212" s="226"/>
      <c r="AG212" s="227" t="str">
        <f>IFERROR(IF(VLOOKUP(#REF!&amp;"-"&amp;ROW()-92,[1]ワークシート!$C$2:$CI$1002,37,0)="","",VLOOKUP(#REF!&amp;"-"&amp;ROW()-92,[1]ワークシート!$C$2:$CI$1002,37,0)),"")</f>
        <v/>
      </c>
      <c r="AH212" s="227"/>
      <c r="AI212" s="227"/>
      <c r="AJ212" s="227"/>
      <c r="AK212" s="228"/>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row>
    <row r="213" spans="1:320" ht="35.1" hidden="1" customHeight="1" x14ac:dyDescent="0.15">
      <c r="A213" s="222" t="str">
        <f>+IFERROR(IF(VLOOKUP(#REF!&amp;"-"&amp;ROW()-92,[1]ワークシート!$C$2:$CI$1002,9,0)="","",VLOOKUP(#REF!&amp;"-"&amp;ROW()-92,[1]ワークシート!$C$2:$CI$1002,9,0)),"")</f>
        <v/>
      </c>
      <c r="B213" s="224"/>
      <c r="C213" s="223" t="str">
        <f>+IFERROR(IF(VLOOKUP(#REF!&amp;"-"&amp;ROW()-92,[1]ワークシート!$C$2:$CI$1002,10,0) = "","",VLOOKUP(#REF!&amp;"-"&amp;ROW()-92,[1]ワークシート!$C$2:$CI$1002,10,0)),"")</f>
        <v/>
      </c>
      <c r="D213" s="224"/>
      <c r="E213" s="222" t="str">
        <f>+IFERROR(IF(VLOOKUP(#REF!&amp;"-"&amp;ROW()-92,[1]ワークシート!$C$2:$CI$1002,11,0)="","",VLOOKUP(#REF!&amp;"-"&amp;ROW()-92,[1]ワークシート!$C$2:$CI$1002,11,0)),"")</f>
        <v/>
      </c>
      <c r="F213" s="224"/>
      <c r="G213" s="11" t="str">
        <f>+IFERROR(IF(VLOOKUP(#REF!&amp;"-"&amp;ROW()-92,[1]ワークシート!$C$2:$CI$1002,12,0)="","",VLOOKUP(#REF!&amp;"-"&amp;ROW()-92,[1]ワークシート!$C$2:$CI$1002,12,0)),"")</f>
        <v/>
      </c>
      <c r="H21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3" s="230"/>
      <c r="J213" s="222" t="str">
        <f>+IFERROR(IF(VLOOKUP(#REF!&amp;"-"&amp;ROW()-92,[1]ワークシート!$C$2:$CI$1002,20,0)="","",VLOOKUP(#REF!&amp;"-"&amp;ROW()-92,[1]ワークシート!$C$2:$CI$1002,20,0)),"")</f>
        <v/>
      </c>
      <c r="K213" s="223"/>
      <c r="L213" s="224"/>
      <c r="M213" s="231" t="str">
        <f>+IFERROR(IF(VLOOKUP(#REF!&amp;"-"&amp;ROW()-92,[1]ワークシート!$C$2:$CI$1002,61,0)="","",VLOOKUP(#REF!&amp;"-"&amp;ROW()-92,[1]ワークシート!$C$2:$CI$1002,61,0)),"")</f>
        <v/>
      </c>
      <c r="N213" s="232"/>
      <c r="O213" s="233"/>
      <c r="P213" s="234" t="str">
        <f>+IFERROR(VLOOKUP(#REF!&amp;"-"&amp;ROW()-92,[1]ワークシート!$C$2:$CI$1002,26,0),"")</f>
        <v/>
      </c>
      <c r="Q213" s="219"/>
      <c r="R213" s="218" t="str">
        <f>+IFERROR(VLOOKUP(#REF!&amp;"-"&amp;ROW()-92,[1]ワークシート!$C$2:$CI$1002,27,0),"")</f>
        <v/>
      </c>
      <c r="S213" s="219"/>
      <c r="T213" s="218" t="str">
        <f>IFERROR(IF(VLOOKUP(#REF!&amp;"-"&amp;ROW()-92,[1]ワークシート!$C$2:$CI$1002,31,0)="",IF(X213="","",IF(X213=0,"使用貸借権","賃借権")),"賃借権"),"")</f>
        <v/>
      </c>
      <c r="U213" s="219"/>
      <c r="V213" s="218" t="str">
        <f>+IFERROR(IF(VLOOKUP(#REF!&amp;"-"&amp;ROW()-92,[1]ワークシート!$C$2:$CI$1002,13,0)="","",VLOOKUP(#REF!&amp;"-"&amp;ROW()-92,[1]ワークシート!$C$2:$CI$1002,13,0)),"")</f>
        <v/>
      </c>
      <c r="W213" s="219"/>
      <c r="X21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3" s="221"/>
      <c r="Z213" s="43"/>
      <c r="AA213" s="43"/>
      <c r="AB213" s="222" t="str">
        <f>IF(T213="使用貸借権","-",+IFERROR(VLOOKUP(#REF!&amp;"-"&amp;ROW()-92,[1]ワークシート!$C$2:$CI$1002,34,0)&amp;"",""))</f>
        <v/>
      </c>
      <c r="AC213" s="223"/>
      <c r="AD213" s="224"/>
      <c r="AE213" s="225" t="str">
        <f>IF(T213="","",IF(VLOOKUP(#REF!&amp;"-"&amp;ROW()-92,[1]ワークシート!$C$2:$CI$1002,31,0)="",IF(T213="使用貸借権","-","口座振込　１２月"),"物納"))</f>
        <v/>
      </c>
      <c r="AF213" s="226"/>
      <c r="AG213" s="227" t="str">
        <f>IFERROR(IF(VLOOKUP(#REF!&amp;"-"&amp;ROW()-92,[1]ワークシート!$C$2:$CI$1002,37,0)="","",VLOOKUP(#REF!&amp;"-"&amp;ROW()-92,[1]ワークシート!$C$2:$CI$1002,37,0)),"")</f>
        <v/>
      </c>
      <c r="AH213" s="227"/>
      <c r="AI213" s="227"/>
      <c r="AJ213" s="227"/>
      <c r="AK213" s="228"/>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row>
    <row r="214" spans="1:320" ht="35.1" hidden="1" customHeight="1" x14ac:dyDescent="0.15">
      <c r="A214" s="222" t="str">
        <f>+IFERROR(IF(VLOOKUP(#REF!&amp;"-"&amp;ROW()-92,[1]ワークシート!$C$2:$CI$1002,9,0)="","",VLOOKUP(#REF!&amp;"-"&amp;ROW()-92,[1]ワークシート!$C$2:$CI$1002,9,0)),"")</f>
        <v/>
      </c>
      <c r="B214" s="224"/>
      <c r="C214" s="223" t="str">
        <f>+IFERROR(IF(VLOOKUP(#REF!&amp;"-"&amp;ROW()-92,[1]ワークシート!$C$2:$CI$1002,10,0) = "","",VLOOKUP(#REF!&amp;"-"&amp;ROW()-92,[1]ワークシート!$C$2:$CI$1002,10,0)),"")</f>
        <v/>
      </c>
      <c r="D214" s="224"/>
      <c r="E214" s="222" t="str">
        <f>+IFERROR(IF(VLOOKUP(#REF!&amp;"-"&amp;ROW()-92,[1]ワークシート!$C$2:$CI$1002,11,0)="","",VLOOKUP(#REF!&amp;"-"&amp;ROW()-92,[1]ワークシート!$C$2:$CI$1002,11,0)),"")</f>
        <v/>
      </c>
      <c r="F214" s="224"/>
      <c r="G214" s="11" t="str">
        <f>+IFERROR(IF(VLOOKUP(#REF!&amp;"-"&amp;ROW()-92,[1]ワークシート!$C$2:$CI$1002,12,0)="","",VLOOKUP(#REF!&amp;"-"&amp;ROW()-92,[1]ワークシート!$C$2:$CI$1002,12,0)),"")</f>
        <v/>
      </c>
      <c r="H21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4" s="230"/>
      <c r="J214" s="222" t="str">
        <f>+IFERROR(IF(VLOOKUP(#REF!&amp;"-"&amp;ROW()-92,[1]ワークシート!$C$2:$CI$1002,20,0)="","",VLOOKUP(#REF!&amp;"-"&amp;ROW()-92,[1]ワークシート!$C$2:$CI$1002,20,0)),"")</f>
        <v/>
      </c>
      <c r="K214" s="223"/>
      <c r="L214" s="224"/>
      <c r="M214" s="231" t="str">
        <f>+IFERROR(IF(VLOOKUP(#REF!&amp;"-"&amp;ROW()-92,[1]ワークシート!$C$2:$CI$1002,61,0)="","",VLOOKUP(#REF!&amp;"-"&amp;ROW()-92,[1]ワークシート!$C$2:$CI$1002,61,0)),"")</f>
        <v/>
      </c>
      <c r="N214" s="232"/>
      <c r="O214" s="233"/>
      <c r="P214" s="234" t="str">
        <f>+IFERROR(VLOOKUP(#REF!&amp;"-"&amp;ROW()-92,[1]ワークシート!$C$2:$CI$1002,26,0),"")</f>
        <v/>
      </c>
      <c r="Q214" s="219"/>
      <c r="R214" s="218" t="str">
        <f>+IFERROR(VLOOKUP(#REF!&amp;"-"&amp;ROW()-92,[1]ワークシート!$C$2:$CI$1002,27,0),"")</f>
        <v/>
      </c>
      <c r="S214" s="219"/>
      <c r="T214" s="218" t="str">
        <f>IFERROR(IF(VLOOKUP(#REF!&amp;"-"&amp;ROW()-92,[1]ワークシート!$C$2:$CI$1002,31,0)="",IF(X214="","",IF(X214=0,"使用貸借権","賃借権")),"賃借権"),"")</f>
        <v/>
      </c>
      <c r="U214" s="219"/>
      <c r="V214" s="218" t="str">
        <f>+IFERROR(IF(VLOOKUP(#REF!&amp;"-"&amp;ROW()-92,[1]ワークシート!$C$2:$CI$1002,13,0)="","",VLOOKUP(#REF!&amp;"-"&amp;ROW()-92,[1]ワークシート!$C$2:$CI$1002,13,0)),"")</f>
        <v/>
      </c>
      <c r="W214" s="219"/>
      <c r="X21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4" s="221"/>
      <c r="Z214" s="43"/>
      <c r="AA214" s="43"/>
      <c r="AB214" s="222" t="str">
        <f>IF(T214="使用貸借権","-",+IFERROR(VLOOKUP(#REF!&amp;"-"&amp;ROW()-92,[1]ワークシート!$C$2:$CI$1002,34,0)&amp;"",""))</f>
        <v/>
      </c>
      <c r="AC214" s="223"/>
      <c r="AD214" s="224"/>
      <c r="AE214" s="225" t="str">
        <f>IF(T214="","",IF(VLOOKUP(#REF!&amp;"-"&amp;ROW()-92,[1]ワークシート!$C$2:$CI$1002,31,0)="",IF(T214="使用貸借権","-","口座振込　１２月"),"物納"))</f>
        <v/>
      </c>
      <c r="AF214" s="226"/>
      <c r="AG214" s="227" t="str">
        <f>IFERROR(IF(VLOOKUP(#REF!&amp;"-"&amp;ROW()-92,[1]ワークシート!$C$2:$CI$1002,37,0)="","",VLOOKUP(#REF!&amp;"-"&amp;ROW()-92,[1]ワークシート!$C$2:$CI$1002,37,0)),"")</f>
        <v/>
      </c>
      <c r="AH214" s="227"/>
      <c r="AI214" s="227"/>
      <c r="AJ214" s="227"/>
      <c r="AK214" s="228"/>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row>
    <row r="215" spans="1:320" ht="35.1" hidden="1" customHeight="1" x14ac:dyDescent="0.15">
      <c r="A215" s="222" t="str">
        <f>+IFERROR(IF(VLOOKUP(#REF!&amp;"-"&amp;ROW()-92,[1]ワークシート!$C$2:$CI$1002,9,0)="","",VLOOKUP(#REF!&amp;"-"&amp;ROW()-92,[1]ワークシート!$C$2:$CI$1002,9,0)),"")</f>
        <v/>
      </c>
      <c r="B215" s="224"/>
      <c r="C215" s="223" t="str">
        <f>+IFERROR(IF(VLOOKUP(#REF!&amp;"-"&amp;ROW()-92,[1]ワークシート!$C$2:$CI$1002,10,0) = "","",VLOOKUP(#REF!&amp;"-"&amp;ROW()-92,[1]ワークシート!$C$2:$CI$1002,10,0)),"")</f>
        <v/>
      </c>
      <c r="D215" s="224"/>
      <c r="E215" s="222" t="str">
        <f>+IFERROR(IF(VLOOKUP(#REF!&amp;"-"&amp;ROW()-92,[1]ワークシート!$C$2:$CI$1002,11,0)="","",VLOOKUP(#REF!&amp;"-"&amp;ROW()-92,[1]ワークシート!$C$2:$CI$1002,11,0)),"")</f>
        <v/>
      </c>
      <c r="F215" s="224"/>
      <c r="G215" s="11" t="str">
        <f>+IFERROR(IF(VLOOKUP(#REF!&amp;"-"&amp;ROW()-92,[1]ワークシート!$C$2:$CI$1002,12,0)="","",VLOOKUP(#REF!&amp;"-"&amp;ROW()-92,[1]ワークシート!$C$2:$CI$1002,12,0)),"")</f>
        <v/>
      </c>
      <c r="H21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5" s="230"/>
      <c r="J215" s="222" t="str">
        <f>+IFERROR(IF(VLOOKUP(#REF!&amp;"-"&amp;ROW()-92,[1]ワークシート!$C$2:$CI$1002,20,0)="","",VLOOKUP(#REF!&amp;"-"&amp;ROW()-92,[1]ワークシート!$C$2:$CI$1002,20,0)),"")</f>
        <v/>
      </c>
      <c r="K215" s="223"/>
      <c r="L215" s="224"/>
      <c r="M215" s="231" t="str">
        <f>+IFERROR(IF(VLOOKUP(#REF!&amp;"-"&amp;ROW()-92,[1]ワークシート!$C$2:$CI$1002,61,0)="","",VLOOKUP(#REF!&amp;"-"&amp;ROW()-92,[1]ワークシート!$C$2:$CI$1002,61,0)),"")</f>
        <v/>
      </c>
      <c r="N215" s="232"/>
      <c r="O215" s="233"/>
      <c r="P215" s="234" t="str">
        <f>+IFERROR(VLOOKUP(#REF!&amp;"-"&amp;ROW()-92,[1]ワークシート!$C$2:$CI$1002,26,0),"")</f>
        <v/>
      </c>
      <c r="Q215" s="219"/>
      <c r="R215" s="218" t="str">
        <f>+IFERROR(VLOOKUP(#REF!&amp;"-"&amp;ROW()-92,[1]ワークシート!$C$2:$CI$1002,27,0),"")</f>
        <v/>
      </c>
      <c r="S215" s="219"/>
      <c r="T215" s="218" t="str">
        <f>IFERROR(IF(VLOOKUP(#REF!&amp;"-"&amp;ROW()-92,[1]ワークシート!$C$2:$CI$1002,31,0)="",IF(X215="","",IF(X215=0,"使用貸借権","賃借権")),"賃借権"),"")</f>
        <v/>
      </c>
      <c r="U215" s="219"/>
      <c r="V215" s="218" t="str">
        <f>+IFERROR(IF(VLOOKUP(#REF!&amp;"-"&amp;ROW()-92,[1]ワークシート!$C$2:$CI$1002,13,0)="","",VLOOKUP(#REF!&amp;"-"&amp;ROW()-92,[1]ワークシート!$C$2:$CI$1002,13,0)),"")</f>
        <v/>
      </c>
      <c r="W215" s="219"/>
      <c r="X21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5" s="221"/>
      <c r="Z215" s="43"/>
      <c r="AA215" s="43"/>
      <c r="AB215" s="222" t="str">
        <f>IF(T215="使用貸借権","-",+IFERROR(VLOOKUP(#REF!&amp;"-"&amp;ROW()-92,[1]ワークシート!$C$2:$CI$1002,34,0)&amp;"",""))</f>
        <v/>
      </c>
      <c r="AC215" s="223"/>
      <c r="AD215" s="224"/>
      <c r="AE215" s="225" t="str">
        <f>IF(T215="","",IF(VLOOKUP(#REF!&amp;"-"&amp;ROW()-92,[1]ワークシート!$C$2:$CI$1002,31,0)="",IF(T215="使用貸借権","-","口座振込　１２月"),"物納"))</f>
        <v/>
      </c>
      <c r="AF215" s="226"/>
      <c r="AG215" s="227" t="str">
        <f>IFERROR(IF(VLOOKUP(#REF!&amp;"-"&amp;ROW()-92,[1]ワークシート!$C$2:$CI$1002,37,0)="","",VLOOKUP(#REF!&amp;"-"&amp;ROW()-92,[1]ワークシート!$C$2:$CI$1002,37,0)),"")</f>
        <v/>
      </c>
      <c r="AH215" s="227"/>
      <c r="AI215" s="227"/>
      <c r="AJ215" s="227"/>
      <c r="AK215" s="228"/>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row>
    <row r="216" spans="1:320" ht="35.1" hidden="1" customHeight="1" x14ac:dyDescent="0.15">
      <c r="A216" s="222" t="str">
        <f>+IFERROR(IF(VLOOKUP(#REF!&amp;"-"&amp;ROW()-92,[1]ワークシート!$C$2:$CI$1002,9,0)="","",VLOOKUP(#REF!&amp;"-"&amp;ROW()-92,[1]ワークシート!$C$2:$CI$1002,9,0)),"")</f>
        <v/>
      </c>
      <c r="B216" s="224"/>
      <c r="C216" s="223" t="str">
        <f>+IFERROR(IF(VLOOKUP(#REF!&amp;"-"&amp;ROW()-92,[1]ワークシート!$C$2:$CI$1002,10,0) = "","",VLOOKUP(#REF!&amp;"-"&amp;ROW()-92,[1]ワークシート!$C$2:$CI$1002,10,0)),"")</f>
        <v/>
      </c>
      <c r="D216" s="224"/>
      <c r="E216" s="222" t="str">
        <f>+IFERROR(IF(VLOOKUP(#REF!&amp;"-"&amp;ROW()-92,[1]ワークシート!$C$2:$CI$1002,11,0)="","",VLOOKUP(#REF!&amp;"-"&amp;ROW()-92,[1]ワークシート!$C$2:$CI$1002,11,0)),"")</f>
        <v/>
      </c>
      <c r="F216" s="224"/>
      <c r="G216" s="11" t="str">
        <f>+IFERROR(IF(VLOOKUP(#REF!&amp;"-"&amp;ROW()-92,[1]ワークシート!$C$2:$CI$1002,12,0)="","",VLOOKUP(#REF!&amp;"-"&amp;ROW()-92,[1]ワークシート!$C$2:$CI$1002,12,0)),"")</f>
        <v/>
      </c>
      <c r="H21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6" s="230"/>
      <c r="J216" s="222" t="str">
        <f>+IFERROR(IF(VLOOKUP(#REF!&amp;"-"&amp;ROW()-92,[1]ワークシート!$C$2:$CI$1002,20,0)="","",VLOOKUP(#REF!&amp;"-"&amp;ROW()-92,[1]ワークシート!$C$2:$CI$1002,20,0)),"")</f>
        <v/>
      </c>
      <c r="K216" s="223"/>
      <c r="L216" s="224"/>
      <c r="M216" s="231" t="str">
        <f>+IFERROR(IF(VLOOKUP(#REF!&amp;"-"&amp;ROW()-92,[1]ワークシート!$C$2:$CI$1002,61,0)="","",VLOOKUP(#REF!&amp;"-"&amp;ROW()-92,[1]ワークシート!$C$2:$CI$1002,61,0)),"")</f>
        <v/>
      </c>
      <c r="N216" s="232"/>
      <c r="O216" s="233"/>
      <c r="P216" s="234" t="str">
        <f>+IFERROR(VLOOKUP(#REF!&amp;"-"&amp;ROW()-92,[1]ワークシート!$C$2:$CI$1002,26,0),"")</f>
        <v/>
      </c>
      <c r="Q216" s="219"/>
      <c r="R216" s="218" t="str">
        <f>+IFERROR(VLOOKUP(#REF!&amp;"-"&amp;ROW()-92,[1]ワークシート!$C$2:$CI$1002,27,0),"")</f>
        <v/>
      </c>
      <c r="S216" s="219"/>
      <c r="T216" s="218" t="str">
        <f>IFERROR(IF(VLOOKUP(#REF!&amp;"-"&amp;ROW()-92,[1]ワークシート!$C$2:$CI$1002,31,0)="",IF(X216="","",IF(X216=0,"使用貸借権","賃借権")),"賃借権"),"")</f>
        <v/>
      </c>
      <c r="U216" s="219"/>
      <c r="V216" s="218" t="str">
        <f>+IFERROR(IF(VLOOKUP(#REF!&amp;"-"&amp;ROW()-92,[1]ワークシート!$C$2:$CI$1002,13,0)="","",VLOOKUP(#REF!&amp;"-"&amp;ROW()-92,[1]ワークシート!$C$2:$CI$1002,13,0)),"")</f>
        <v/>
      </c>
      <c r="W216" s="219"/>
      <c r="X21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6" s="221"/>
      <c r="Z216" s="43"/>
      <c r="AA216" s="43"/>
      <c r="AB216" s="222" t="str">
        <f>IF(T216="使用貸借権","-",+IFERROR(VLOOKUP(#REF!&amp;"-"&amp;ROW()-92,[1]ワークシート!$C$2:$CI$1002,34,0)&amp;"",""))</f>
        <v/>
      </c>
      <c r="AC216" s="223"/>
      <c r="AD216" s="224"/>
      <c r="AE216" s="225" t="str">
        <f>IF(T216="","",IF(VLOOKUP(#REF!&amp;"-"&amp;ROW()-92,[1]ワークシート!$C$2:$CI$1002,31,0)="",IF(T216="使用貸借権","-","口座振込　１２月"),"物納"))</f>
        <v/>
      </c>
      <c r="AF216" s="226"/>
      <c r="AG216" s="227" t="str">
        <f>IFERROR(IF(VLOOKUP(#REF!&amp;"-"&amp;ROW()-92,[1]ワークシート!$C$2:$CI$1002,37,0)="","",VLOOKUP(#REF!&amp;"-"&amp;ROW()-92,[1]ワークシート!$C$2:$CI$1002,37,0)),"")</f>
        <v/>
      </c>
      <c r="AH216" s="227"/>
      <c r="AI216" s="227"/>
      <c r="AJ216" s="227"/>
      <c r="AK216" s="228"/>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row>
    <row r="217" spans="1:320" ht="35.1" hidden="1" customHeight="1" x14ac:dyDescent="0.15">
      <c r="A217" s="222" t="str">
        <f>+IFERROR(IF(VLOOKUP(#REF!&amp;"-"&amp;ROW()-92,[1]ワークシート!$C$2:$CI$1002,9,0)="","",VLOOKUP(#REF!&amp;"-"&amp;ROW()-92,[1]ワークシート!$C$2:$CI$1002,9,0)),"")</f>
        <v/>
      </c>
      <c r="B217" s="224"/>
      <c r="C217" s="223" t="str">
        <f>+IFERROR(IF(VLOOKUP(#REF!&amp;"-"&amp;ROW()-92,[1]ワークシート!$C$2:$CI$1002,10,0) = "","",VLOOKUP(#REF!&amp;"-"&amp;ROW()-92,[1]ワークシート!$C$2:$CI$1002,10,0)),"")</f>
        <v/>
      </c>
      <c r="D217" s="224"/>
      <c r="E217" s="222" t="str">
        <f>+IFERROR(IF(VLOOKUP(#REF!&amp;"-"&amp;ROW()-92,[1]ワークシート!$C$2:$CI$1002,11,0)="","",VLOOKUP(#REF!&amp;"-"&amp;ROW()-92,[1]ワークシート!$C$2:$CI$1002,11,0)),"")</f>
        <v/>
      </c>
      <c r="F217" s="224"/>
      <c r="G217" s="11" t="str">
        <f>+IFERROR(IF(VLOOKUP(#REF!&amp;"-"&amp;ROW()-92,[1]ワークシート!$C$2:$CI$1002,12,0)="","",VLOOKUP(#REF!&amp;"-"&amp;ROW()-92,[1]ワークシート!$C$2:$CI$1002,12,0)),"")</f>
        <v/>
      </c>
      <c r="H21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7" s="230"/>
      <c r="J217" s="222" t="str">
        <f>+IFERROR(IF(VLOOKUP(#REF!&amp;"-"&amp;ROW()-92,[1]ワークシート!$C$2:$CI$1002,20,0)="","",VLOOKUP(#REF!&amp;"-"&amp;ROW()-92,[1]ワークシート!$C$2:$CI$1002,20,0)),"")</f>
        <v/>
      </c>
      <c r="K217" s="223"/>
      <c r="L217" s="224"/>
      <c r="M217" s="231" t="str">
        <f>+IFERROR(IF(VLOOKUP(#REF!&amp;"-"&amp;ROW()-92,[1]ワークシート!$C$2:$CI$1002,61,0)="","",VLOOKUP(#REF!&amp;"-"&amp;ROW()-92,[1]ワークシート!$C$2:$CI$1002,61,0)),"")</f>
        <v/>
      </c>
      <c r="N217" s="232"/>
      <c r="O217" s="233"/>
      <c r="P217" s="234" t="str">
        <f>+IFERROR(VLOOKUP(#REF!&amp;"-"&amp;ROW()-92,[1]ワークシート!$C$2:$CI$1002,26,0),"")</f>
        <v/>
      </c>
      <c r="Q217" s="219"/>
      <c r="R217" s="218" t="str">
        <f>+IFERROR(VLOOKUP(#REF!&amp;"-"&amp;ROW()-92,[1]ワークシート!$C$2:$CI$1002,27,0),"")</f>
        <v/>
      </c>
      <c r="S217" s="219"/>
      <c r="T217" s="218" t="str">
        <f>IFERROR(IF(VLOOKUP(#REF!&amp;"-"&amp;ROW()-92,[1]ワークシート!$C$2:$CI$1002,31,0)="",IF(X217="","",IF(X217=0,"使用貸借権","賃借権")),"賃借権"),"")</f>
        <v/>
      </c>
      <c r="U217" s="219"/>
      <c r="V217" s="218" t="str">
        <f>+IFERROR(IF(VLOOKUP(#REF!&amp;"-"&amp;ROW()-92,[1]ワークシート!$C$2:$CI$1002,13,0)="","",VLOOKUP(#REF!&amp;"-"&amp;ROW()-92,[1]ワークシート!$C$2:$CI$1002,13,0)),"")</f>
        <v/>
      </c>
      <c r="W217" s="219"/>
      <c r="X21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7" s="221"/>
      <c r="Z217" s="43"/>
      <c r="AA217" s="43"/>
      <c r="AB217" s="222" t="str">
        <f>IF(T217="使用貸借権","-",+IFERROR(VLOOKUP(#REF!&amp;"-"&amp;ROW()-92,[1]ワークシート!$C$2:$CI$1002,34,0)&amp;"",""))</f>
        <v/>
      </c>
      <c r="AC217" s="223"/>
      <c r="AD217" s="224"/>
      <c r="AE217" s="225" t="str">
        <f>IF(T217="","",IF(VLOOKUP(#REF!&amp;"-"&amp;ROW()-92,[1]ワークシート!$C$2:$CI$1002,31,0)="",IF(T217="使用貸借権","-","口座振込　１２月"),"物納"))</f>
        <v/>
      </c>
      <c r="AF217" s="226"/>
      <c r="AG217" s="227" t="str">
        <f>IFERROR(IF(VLOOKUP(#REF!&amp;"-"&amp;ROW()-92,[1]ワークシート!$C$2:$CI$1002,37,0)="","",VLOOKUP(#REF!&amp;"-"&amp;ROW()-92,[1]ワークシート!$C$2:$CI$1002,37,0)),"")</f>
        <v/>
      </c>
      <c r="AH217" s="227"/>
      <c r="AI217" s="227"/>
      <c r="AJ217" s="227"/>
      <c r="AK217" s="228"/>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row>
    <row r="218" spans="1:320" ht="35.1" hidden="1" customHeight="1" x14ac:dyDescent="0.15">
      <c r="A218" s="222" t="str">
        <f>+IFERROR(IF(VLOOKUP(#REF!&amp;"-"&amp;ROW()-92,[1]ワークシート!$C$2:$CI$1002,9,0)="","",VLOOKUP(#REF!&amp;"-"&amp;ROW()-92,[1]ワークシート!$C$2:$CI$1002,9,0)),"")</f>
        <v/>
      </c>
      <c r="B218" s="224"/>
      <c r="C218" s="223" t="str">
        <f>+IFERROR(IF(VLOOKUP(#REF!&amp;"-"&amp;ROW()-92,[1]ワークシート!$C$2:$CI$1002,10,0) = "","",VLOOKUP(#REF!&amp;"-"&amp;ROW()-92,[1]ワークシート!$C$2:$CI$1002,10,0)),"")</f>
        <v/>
      </c>
      <c r="D218" s="224"/>
      <c r="E218" s="222" t="str">
        <f>+IFERROR(IF(VLOOKUP(#REF!&amp;"-"&amp;ROW()-92,[1]ワークシート!$C$2:$CI$1002,11,0)="","",VLOOKUP(#REF!&amp;"-"&amp;ROW()-92,[1]ワークシート!$C$2:$CI$1002,11,0)),"")</f>
        <v/>
      </c>
      <c r="F218" s="224"/>
      <c r="G218" s="11" t="str">
        <f>+IFERROR(IF(VLOOKUP(#REF!&amp;"-"&amp;ROW()-92,[1]ワークシート!$C$2:$CI$1002,12,0)="","",VLOOKUP(#REF!&amp;"-"&amp;ROW()-92,[1]ワークシート!$C$2:$CI$1002,12,0)),"")</f>
        <v/>
      </c>
      <c r="H21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8" s="230"/>
      <c r="J218" s="222" t="str">
        <f>+IFERROR(IF(VLOOKUP(#REF!&amp;"-"&amp;ROW()-92,[1]ワークシート!$C$2:$CI$1002,20,0)="","",VLOOKUP(#REF!&amp;"-"&amp;ROW()-92,[1]ワークシート!$C$2:$CI$1002,20,0)),"")</f>
        <v/>
      </c>
      <c r="K218" s="223"/>
      <c r="L218" s="224"/>
      <c r="M218" s="231" t="str">
        <f>+IFERROR(IF(VLOOKUP(#REF!&amp;"-"&amp;ROW()-92,[1]ワークシート!$C$2:$CI$1002,61,0)="","",VLOOKUP(#REF!&amp;"-"&amp;ROW()-92,[1]ワークシート!$C$2:$CI$1002,61,0)),"")</f>
        <v/>
      </c>
      <c r="N218" s="232"/>
      <c r="O218" s="233"/>
      <c r="P218" s="234" t="str">
        <f>+IFERROR(VLOOKUP(#REF!&amp;"-"&amp;ROW()-92,[1]ワークシート!$C$2:$CI$1002,26,0),"")</f>
        <v/>
      </c>
      <c r="Q218" s="219"/>
      <c r="R218" s="218" t="str">
        <f>+IFERROR(VLOOKUP(#REF!&amp;"-"&amp;ROW()-92,[1]ワークシート!$C$2:$CI$1002,27,0),"")</f>
        <v/>
      </c>
      <c r="S218" s="219"/>
      <c r="T218" s="218" t="str">
        <f>IFERROR(IF(VLOOKUP(#REF!&amp;"-"&amp;ROW()-92,[1]ワークシート!$C$2:$CI$1002,31,0)="",IF(X218="","",IF(X218=0,"使用貸借権","賃借権")),"賃借権"),"")</f>
        <v/>
      </c>
      <c r="U218" s="219"/>
      <c r="V218" s="218" t="str">
        <f>+IFERROR(IF(VLOOKUP(#REF!&amp;"-"&amp;ROW()-92,[1]ワークシート!$C$2:$CI$1002,13,0)="","",VLOOKUP(#REF!&amp;"-"&amp;ROW()-92,[1]ワークシート!$C$2:$CI$1002,13,0)),"")</f>
        <v/>
      </c>
      <c r="W218" s="219"/>
      <c r="X21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8" s="221"/>
      <c r="Z218" s="43"/>
      <c r="AA218" s="43"/>
      <c r="AB218" s="222" t="str">
        <f>IF(T218="使用貸借権","-",+IFERROR(VLOOKUP(#REF!&amp;"-"&amp;ROW()-92,[1]ワークシート!$C$2:$CI$1002,34,0)&amp;"",""))</f>
        <v/>
      </c>
      <c r="AC218" s="223"/>
      <c r="AD218" s="224"/>
      <c r="AE218" s="225" t="str">
        <f>IF(T218="","",IF(VLOOKUP(#REF!&amp;"-"&amp;ROW()-92,[1]ワークシート!$C$2:$CI$1002,31,0)="",IF(T218="使用貸借権","-","口座振込　１２月"),"物納"))</f>
        <v/>
      </c>
      <c r="AF218" s="226"/>
      <c r="AG218" s="227" t="str">
        <f>IFERROR(IF(VLOOKUP(#REF!&amp;"-"&amp;ROW()-92,[1]ワークシート!$C$2:$CI$1002,37,0)="","",VLOOKUP(#REF!&amp;"-"&amp;ROW()-92,[1]ワークシート!$C$2:$CI$1002,37,0)),"")</f>
        <v/>
      </c>
      <c r="AH218" s="227"/>
      <c r="AI218" s="227"/>
      <c r="AJ218" s="227"/>
      <c r="AK218" s="228"/>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row>
    <row r="219" spans="1:320" ht="35.1" hidden="1" customHeight="1" x14ac:dyDescent="0.15">
      <c r="A219" s="222" t="str">
        <f>+IFERROR(IF(VLOOKUP(#REF!&amp;"-"&amp;ROW()-92,[1]ワークシート!$C$2:$CI$1002,9,0)="","",VLOOKUP(#REF!&amp;"-"&amp;ROW()-92,[1]ワークシート!$C$2:$CI$1002,9,0)),"")</f>
        <v/>
      </c>
      <c r="B219" s="224"/>
      <c r="C219" s="223" t="str">
        <f>+IFERROR(IF(VLOOKUP(#REF!&amp;"-"&amp;ROW()-92,[1]ワークシート!$C$2:$CI$1002,10,0) = "","",VLOOKUP(#REF!&amp;"-"&amp;ROW()-92,[1]ワークシート!$C$2:$CI$1002,10,0)),"")</f>
        <v/>
      </c>
      <c r="D219" s="224"/>
      <c r="E219" s="222" t="str">
        <f>+IFERROR(IF(VLOOKUP(#REF!&amp;"-"&amp;ROW()-92,[1]ワークシート!$C$2:$CI$1002,11,0)="","",VLOOKUP(#REF!&amp;"-"&amp;ROW()-92,[1]ワークシート!$C$2:$CI$1002,11,0)),"")</f>
        <v/>
      </c>
      <c r="F219" s="224"/>
      <c r="G219" s="11" t="str">
        <f>+IFERROR(IF(VLOOKUP(#REF!&amp;"-"&amp;ROW()-92,[1]ワークシート!$C$2:$CI$1002,12,0)="","",VLOOKUP(#REF!&amp;"-"&amp;ROW()-92,[1]ワークシート!$C$2:$CI$1002,12,0)),"")</f>
        <v/>
      </c>
      <c r="H21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9" s="230"/>
      <c r="J219" s="222" t="str">
        <f>+IFERROR(IF(VLOOKUP(#REF!&amp;"-"&amp;ROW()-92,[1]ワークシート!$C$2:$CI$1002,20,0)="","",VLOOKUP(#REF!&amp;"-"&amp;ROW()-92,[1]ワークシート!$C$2:$CI$1002,20,0)),"")</f>
        <v/>
      </c>
      <c r="K219" s="223"/>
      <c r="L219" s="224"/>
      <c r="M219" s="231" t="str">
        <f>+IFERROR(IF(VLOOKUP(#REF!&amp;"-"&amp;ROW()-92,[1]ワークシート!$C$2:$CI$1002,61,0)="","",VLOOKUP(#REF!&amp;"-"&amp;ROW()-92,[1]ワークシート!$C$2:$CI$1002,61,0)),"")</f>
        <v/>
      </c>
      <c r="N219" s="232"/>
      <c r="O219" s="233"/>
      <c r="P219" s="234" t="str">
        <f>+IFERROR(VLOOKUP(#REF!&amp;"-"&amp;ROW()-92,[1]ワークシート!$C$2:$CI$1002,26,0),"")</f>
        <v/>
      </c>
      <c r="Q219" s="219"/>
      <c r="R219" s="218" t="str">
        <f>+IFERROR(VLOOKUP(#REF!&amp;"-"&amp;ROW()-92,[1]ワークシート!$C$2:$CI$1002,27,0),"")</f>
        <v/>
      </c>
      <c r="S219" s="219"/>
      <c r="T219" s="218" t="str">
        <f>IFERROR(IF(VLOOKUP(#REF!&amp;"-"&amp;ROW()-92,[1]ワークシート!$C$2:$CI$1002,31,0)="",IF(X219="","",IF(X219=0,"使用貸借権","賃借権")),"賃借権"),"")</f>
        <v/>
      </c>
      <c r="U219" s="219"/>
      <c r="V219" s="218" t="str">
        <f>+IFERROR(IF(VLOOKUP(#REF!&amp;"-"&amp;ROW()-92,[1]ワークシート!$C$2:$CI$1002,13,0)="","",VLOOKUP(#REF!&amp;"-"&amp;ROW()-92,[1]ワークシート!$C$2:$CI$1002,13,0)),"")</f>
        <v/>
      </c>
      <c r="W219" s="219"/>
      <c r="X21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9" s="221"/>
      <c r="Z219" s="43"/>
      <c r="AA219" s="43"/>
      <c r="AB219" s="222" t="str">
        <f>IF(T219="使用貸借権","-",+IFERROR(VLOOKUP(#REF!&amp;"-"&amp;ROW()-92,[1]ワークシート!$C$2:$CI$1002,34,0)&amp;"",""))</f>
        <v/>
      </c>
      <c r="AC219" s="223"/>
      <c r="AD219" s="224"/>
      <c r="AE219" s="225" t="str">
        <f>IF(T219="","",IF(VLOOKUP(#REF!&amp;"-"&amp;ROW()-92,[1]ワークシート!$C$2:$CI$1002,31,0)="",IF(T219="使用貸借権","-","口座振込　１２月"),"物納"))</f>
        <v/>
      </c>
      <c r="AF219" s="226"/>
      <c r="AG219" s="227" t="str">
        <f>IFERROR(IF(VLOOKUP(#REF!&amp;"-"&amp;ROW()-92,[1]ワークシート!$C$2:$CI$1002,37,0)="","",VLOOKUP(#REF!&amp;"-"&amp;ROW()-92,[1]ワークシート!$C$2:$CI$1002,37,0)),"")</f>
        <v/>
      </c>
      <c r="AH219" s="227"/>
      <c r="AI219" s="227"/>
      <c r="AJ219" s="227"/>
      <c r="AK219" s="228"/>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row>
    <row r="220" spans="1:320" ht="35.1" hidden="1" customHeight="1" x14ac:dyDescent="0.15">
      <c r="A220" s="222" t="str">
        <f>+IFERROR(IF(VLOOKUP(#REF!&amp;"-"&amp;ROW()-92,[1]ワークシート!$C$2:$CI$1002,9,0)="","",VLOOKUP(#REF!&amp;"-"&amp;ROW()-92,[1]ワークシート!$C$2:$CI$1002,9,0)),"")</f>
        <v/>
      </c>
      <c r="B220" s="224"/>
      <c r="C220" s="223" t="str">
        <f>+IFERROR(IF(VLOOKUP(#REF!&amp;"-"&amp;ROW()-92,[1]ワークシート!$C$2:$CI$1002,10,0) = "","",VLOOKUP(#REF!&amp;"-"&amp;ROW()-92,[1]ワークシート!$C$2:$CI$1002,10,0)),"")</f>
        <v/>
      </c>
      <c r="D220" s="224"/>
      <c r="E220" s="222" t="str">
        <f>+IFERROR(IF(VLOOKUP(#REF!&amp;"-"&amp;ROW()-92,[1]ワークシート!$C$2:$CI$1002,11,0)="","",VLOOKUP(#REF!&amp;"-"&amp;ROW()-92,[1]ワークシート!$C$2:$CI$1002,11,0)),"")</f>
        <v/>
      </c>
      <c r="F220" s="224"/>
      <c r="G220" s="11" t="str">
        <f>+IFERROR(IF(VLOOKUP(#REF!&amp;"-"&amp;ROW()-92,[1]ワークシート!$C$2:$CI$1002,12,0)="","",VLOOKUP(#REF!&amp;"-"&amp;ROW()-92,[1]ワークシート!$C$2:$CI$1002,12,0)),"")</f>
        <v/>
      </c>
      <c r="H22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0" s="230"/>
      <c r="J220" s="222" t="str">
        <f>+IFERROR(IF(VLOOKUP(#REF!&amp;"-"&amp;ROW()-92,[1]ワークシート!$C$2:$CI$1002,20,0)="","",VLOOKUP(#REF!&amp;"-"&amp;ROW()-92,[1]ワークシート!$C$2:$CI$1002,20,0)),"")</f>
        <v/>
      </c>
      <c r="K220" s="223"/>
      <c r="L220" s="224"/>
      <c r="M220" s="231" t="str">
        <f>+IFERROR(IF(VLOOKUP(#REF!&amp;"-"&amp;ROW()-92,[1]ワークシート!$C$2:$CI$1002,61,0)="","",VLOOKUP(#REF!&amp;"-"&amp;ROW()-92,[1]ワークシート!$C$2:$CI$1002,61,0)),"")</f>
        <v/>
      </c>
      <c r="N220" s="232"/>
      <c r="O220" s="233"/>
      <c r="P220" s="234" t="str">
        <f>+IFERROR(VLOOKUP(#REF!&amp;"-"&amp;ROW()-92,[1]ワークシート!$C$2:$CI$1002,26,0),"")</f>
        <v/>
      </c>
      <c r="Q220" s="219"/>
      <c r="R220" s="218" t="str">
        <f>+IFERROR(VLOOKUP(#REF!&amp;"-"&amp;ROW()-92,[1]ワークシート!$C$2:$CI$1002,27,0),"")</f>
        <v/>
      </c>
      <c r="S220" s="219"/>
      <c r="T220" s="218" t="str">
        <f>IFERROR(IF(VLOOKUP(#REF!&amp;"-"&amp;ROW()-92,[1]ワークシート!$C$2:$CI$1002,31,0)="",IF(X220="","",IF(X220=0,"使用貸借権","賃借権")),"賃借権"),"")</f>
        <v/>
      </c>
      <c r="U220" s="219"/>
      <c r="V220" s="218" t="str">
        <f>+IFERROR(IF(VLOOKUP(#REF!&amp;"-"&amp;ROW()-92,[1]ワークシート!$C$2:$CI$1002,13,0)="","",VLOOKUP(#REF!&amp;"-"&amp;ROW()-92,[1]ワークシート!$C$2:$CI$1002,13,0)),"")</f>
        <v/>
      </c>
      <c r="W220" s="219"/>
      <c r="X22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0" s="221"/>
      <c r="Z220" s="43"/>
      <c r="AA220" s="43"/>
      <c r="AB220" s="222" t="str">
        <f>IF(T220="使用貸借権","-",+IFERROR(VLOOKUP(#REF!&amp;"-"&amp;ROW()-92,[1]ワークシート!$C$2:$CI$1002,34,0)&amp;"",""))</f>
        <v/>
      </c>
      <c r="AC220" s="223"/>
      <c r="AD220" s="224"/>
      <c r="AE220" s="225" t="str">
        <f>IF(T220="","",IF(VLOOKUP(#REF!&amp;"-"&amp;ROW()-92,[1]ワークシート!$C$2:$CI$1002,31,0)="",IF(T220="使用貸借権","-","口座振込　１２月"),"物納"))</f>
        <v/>
      </c>
      <c r="AF220" s="226"/>
      <c r="AG220" s="227" t="str">
        <f>IFERROR(IF(VLOOKUP(#REF!&amp;"-"&amp;ROW()-92,[1]ワークシート!$C$2:$CI$1002,37,0)="","",VLOOKUP(#REF!&amp;"-"&amp;ROW()-92,[1]ワークシート!$C$2:$CI$1002,37,0)),"")</f>
        <v/>
      </c>
      <c r="AH220" s="227"/>
      <c r="AI220" s="227"/>
      <c r="AJ220" s="227"/>
      <c r="AK220" s="228"/>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row>
    <row r="221" spans="1:320" ht="35.1" hidden="1" customHeight="1" x14ac:dyDescent="0.15">
      <c r="A221" s="222" t="str">
        <f>+IFERROR(IF(VLOOKUP(#REF!&amp;"-"&amp;ROW()-92,[1]ワークシート!$C$2:$CI$1002,9,0)="","",VLOOKUP(#REF!&amp;"-"&amp;ROW()-92,[1]ワークシート!$C$2:$CI$1002,9,0)),"")</f>
        <v/>
      </c>
      <c r="B221" s="224"/>
      <c r="C221" s="223" t="str">
        <f>+IFERROR(IF(VLOOKUP(#REF!&amp;"-"&amp;ROW()-92,[1]ワークシート!$C$2:$CI$1002,10,0) = "","",VLOOKUP(#REF!&amp;"-"&amp;ROW()-92,[1]ワークシート!$C$2:$CI$1002,10,0)),"")</f>
        <v/>
      </c>
      <c r="D221" s="224"/>
      <c r="E221" s="222" t="str">
        <f>+IFERROR(IF(VLOOKUP(#REF!&amp;"-"&amp;ROW()-92,[1]ワークシート!$C$2:$CI$1002,11,0)="","",VLOOKUP(#REF!&amp;"-"&amp;ROW()-92,[1]ワークシート!$C$2:$CI$1002,11,0)),"")</f>
        <v/>
      </c>
      <c r="F221" s="224"/>
      <c r="G221" s="11" t="str">
        <f>+IFERROR(IF(VLOOKUP(#REF!&amp;"-"&amp;ROW()-92,[1]ワークシート!$C$2:$CI$1002,12,0)="","",VLOOKUP(#REF!&amp;"-"&amp;ROW()-92,[1]ワークシート!$C$2:$CI$1002,12,0)),"")</f>
        <v/>
      </c>
      <c r="H22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1" s="230"/>
      <c r="J221" s="222" t="str">
        <f>+IFERROR(IF(VLOOKUP(#REF!&amp;"-"&amp;ROW()-92,[1]ワークシート!$C$2:$CI$1002,20,0)="","",VLOOKUP(#REF!&amp;"-"&amp;ROW()-92,[1]ワークシート!$C$2:$CI$1002,20,0)),"")</f>
        <v/>
      </c>
      <c r="K221" s="223"/>
      <c r="L221" s="224"/>
      <c r="M221" s="231" t="str">
        <f>+IFERROR(IF(VLOOKUP(#REF!&amp;"-"&amp;ROW()-92,[1]ワークシート!$C$2:$CI$1002,61,0)="","",VLOOKUP(#REF!&amp;"-"&amp;ROW()-92,[1]ワークシート!$C$2:$CI$1002,61,0)),"")</f>
        <v/>
      </c>
      <c r="N221" s="232"/>
      <c r="O221" s="233"/>
      <c r="P221" s="234" t="str">
        <f>+IFERROR(VLOOKUP(#REF!&amp;"-"&amp;ROW()-92,[1]ワークシート!$C$2:$CI$1002,26,0),"")</f>
        <v/>
      </c>
      <c r="Q221" s="219"/>
      <c r="R221" s="218" t="str">
        <f>+IFERROR(VLOOKUP(#REF!&amp;"-"&amp;ROW()-92,[1]ワークシート!$C$2:$CI$1002,27,0),"")</f>
        <v/>
      </c>
      <c r="S221" s="219"/>
      <c r="T221" s="218" t="str">
        <f>IFERROR(IF(VLOOKUP(#REF!&amp;"-"&amp;ROW()-92,[1]ワークシート!$C$2:$CI$1002,31,0)="",IF(X221="","",IF(X221=0,"使用貸借権","賃借権")),"賃借権"),"")</f>
        <v/>
      </c>
      <c r="U221" s="219"/>
      <c r="V221" s="218" t="str">
        <f>+IFERROR(IF(VLOOKUP(#REF!&amp;"-"&amp;ROW()-92,[1]ワークシート!$C$2:$CI$1002,13,0)="","",VLOOKUP(#REF!&amp;"-"&amp;ROW()-92,[1]ワークシート!$C$2:$CI$1002,13,0)),"")</f>
        <v/>
      </c>
      <c r="W221" s="219"/>
      <c r="X22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1" s="221"/>
      <c r="Z221" s="43"/>
      <c r="AA221" s="43"/>
      <c r="AB221" s="222" t="str">
        <f>IF(T221="使用貸借権","-",+IFERROR(VLOOKUP(#REF!&amp;"-"&amp;ROW()-92,[1]ワークシート!$C$2:$CI$1002,34,0)&amp;"",""))</f>
        <v/>
      </c>
      <c r="AC221" s="223"/>
      <c r="AD221" s="224"/>
      <c r="AE221" s="225" t="str">
        <f>IF(T221="","",IF(VLOOKUP(#REF!&amp;"-"&amp;ROW()-92,[1]ワークシート!$C$2:$CI$1002,31,0)="",IF(T221="使用貸借権","-","口座振込　１２月"),"物納"))</f>
        <v/>
      </c>
      <c r="AF221" s="226"/>
      <c r="AG221" s="227" t="str">
        <f>IFERROR(IF(VLOOKUP(#REF!&amp;"-"&amp;ROW()-92,[1]ワークシート!$C$2:$CI$1002,37,0)="","",VLOOKUP(#REF!&amp;"-"&amp;ROW()-92,[1]ワークシート!$C$2:$CI$1002,37,0)),"")</f>
        <v/>
      </c>
      <c r="AH221" s="227"/>
      <c r="AI221" s="227"/>
      <c r="AJ221" s="227"/>
      <c r="AK221" s="228"/>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row>
    <row r="222" spans="1:320" ht="35.1" hidden="1" customHeight="1" x14ac:dyDescent="0.15">
      <c r="A222" s="222" t="str">
        <f>+IFERROR(IF(VLOOKUP(#REF!&amp;"-"&amp;ROW()-92,[1]ワークシート!$C$2:$CI$1002,9,0)="","",VLOOKUP(#REF!&amp;"-"&amp;ROW()-92,[1]ワークシート!$C$2:$CI$1002,9,0)),"")</f>
        <v/>
      </c>
      <c r="B222" s="224"/>
      <c r="C222" s="223" t="str">
        <f>+IFERROR(IF(VLOOKUP(#REF!&amp;"-"&amp;ROW()-92,[1]ワークシート!$C$2:$CI$1002,10,0) = "","",VLOOKUP(#REF!&amp;"-"&amp;ROW()-92,[1]ワークシート!$C$2:$CI$1002,10,0)),"")</f>
        <v/>
      </c>
      <c r="D222" s="224"/>
      <c r="E222" s="222" t="str">
        <f>+IFERROR(IF(VLOOKUP(#REF!&amp;"-"&amp;ROW()-92,[1]ワークシート!$C$2:$CI$1002,11,0)="","",VLOOKUP(#REF!&amp;"-"&amp;ROW()-92,[1]ワークシート!$C$2:$CI$1002,11,0)),"")</f>
        <v/>
      </c>
      <c r="F222" s="224"/>
      <c r="G222" s="11" t="str">
        <f>+IFERROR(IF(VLOOKUP(#REF!&amp;"-"&amp;ROW()-92,[1]ワークシート!$C$2:$CI$1002,12,0)="","",VLOOKUP(#REF!&amp;"-"&amp;ROW()-92,[1]ワークシート!$C$2:$CI$1002,12,0)),"")</f>
        <v/>
      </c>
      <c r="H22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2" s="230"/>
      <c r="J222" s="222" t="str">
        <f>+IFERROR(IF(VLOOKUP(#REF!&amp;"-"&amp;ROW()-92,[1]ワークシート!$C$2:$CI$1002,20,0)="","",VLOOKUP(#REF!&amp;"-"&amp;ROW()-92,[1]ワークシート!$C$2:$CI$1002,20,0)),"")</f>
        <v/>
      </c>
      <c r="K222" s="223"/>
      <c r="L222" s="224"/>
      <c r="M222" s="231" t="str">
        <f>+IFERROR(IF(VLOOKUP(#REF!&amp;"-"&amp;ROW()-92,[1]ワークシート!$C$2:$CI$1002,61,0)="","",VLOOKUP(#REF!&amp;"-"&amp;ROW()-92,[1]ワークシート!$C$2:$CI$1002,61,0)),"")</f>
        <v/>
      </c>
      <c r="N222" s="232"/>
      <c r="O222" s="233"/>
      <c r="P222" s="234" t="str">
        <f>+IFERROR(VLOOKUP(#REF!&amp;"-"&amp;ROW()-92,[1]ワークシート!$C$2:$CI$1002,26,0),"")</f>
        <v/>
      </c>
      <c r="Q222" s="219"/>
      <c r="R222" s="218" t="str">
        <f>+IFERROR(VLOOKUP(#REF!&amp;"-"&amp;ROW()-92,[1]ワークシート!$C$2:$CI$1002,27,0),"")</f>
        <v/>
      </c>
      <c r="S222" s="219"/>
      <c r="T222" s="218" t="str">
        <f>IFERROR(IF(VLOOKUP(#REF!&amp;"-"&amp;ROW()-92,[1]ワークシート!$C$2:$CI$1002,31,0)="",IF(X222="","",IF(X222=0,"使用貸借権","賃借権")),"賃借権"),"")</f>
        <v/>
      </c>
      <c r="U222" s="219"/>
      <c r="V222" s="218" t="str">
        <f>+IFERROR(IF(VLOOKUP(#REF!&amp;"-"&amp;ROW()-92,[1]ワークシート!$C$2:$CI$1002,13,0)="","",VLOOKUP(#REF!&amp;"-"&amp;ROW()-92,[1]ワークシート!$C$2:$CI$1002,13,0)),"")</f>
        <v/>
      </c>
      <c r="W222" s="219"/>
      <c r="X22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2" s="221"/>
      <c r="Z222" s="43"/>
      <c r="AA222" s="43"/>
      <c r="AB222" s="222" t="str">
        <f>IF(T222="使用貸借権","-",+IFERROR(VLOOKUP(#REF!&amp;"-"&amp;ROW()-92,[1]ワークシート!$C$2:$CI$1002,34,0)&amp;"",""))</f>
        <v/>
      </c>
      <c r="AC222" s="223"/>
      <c r="AD222" s="224"/>
      <c r="AE222" s="225" t="str">
        <f>IF(T222="","",IF(VLOOKUP(#REF!&amp;"-"&amp;ROW()-92,[1]ワークシート!$C$2:$CI$1002,31,0)="",IF(T222="使用貸借権","-","口座振込　１２月"),"物納"))</f>
        <v/>
      </c>
      <c r="AF222" s="226"/>
      <c r="AG222" s="227" t="str">
        <f>IFERROR(IF(VLOOKUP(#REF!&amp;"-"&amp;ROW()-92,[1]ワークシート!$C$2:$CI$1002,37,0)="","",VLOOKUP(#REF!&amp;"-"&amp;ROW()-92,[1]ワークシート!$C$2:$CI$1002,37,0)),"")</f>
        <v/>
      </c>
      <c r="AH222" s="227"/>
      <c r="AI222" s="227"/>
      <c r="AJ222" s="227"/>
      <c r="AK222" s="228"/>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row>
    <row r="223" spans="1:320" ht="35.1" hidden="1" customHeight="1" x14ac:dyDescent="0.15">
      <c r="A223" s="222" t="str">
        <f>+IFERROR(IF(VLOOKUP(#REF!&amp;"-"&amp;ROW()-92,[1]ワークシート!$C$2:$CI$1002,9,0)="","",VLOOKUP(#REF!&amp;"-"&amp;ROW()-92,[1]ワークシート!$C$2:$CI$1002,9,0)),"")</f>
        <v/>
      </c>
      <c r="B223" s="224"/>
      <c r="C223" s="223" t="str">
        <f>+IFERROR(IF(VLOOKUP(#REF!&amp;"-"&amp;ROW()-92,[1]ワークシート!$C$2:$CI$1002,10,0) = "","",VLOOKUP(#REF!&amp;"-"&amp;ROW()-92,[1]ワークシート!$C$2:$CI$1002,10,0)),"")</f>
        <v/>
      </c>
      <c r="D223" s="224"/>
      <c r="E223" s="222" t="str">
        <f>+IFERROR(IF(VLOOKUP(#REF!&amp;"-"&amp;ROW()-92,[1]ワークシート!$C$2:$CI$1002,11,0)="","",VLOOKUP(#REF!&amp;"-"&amp;ROW()-92,[1]ワークシート!$C$2:$CI$1002,11,0)),"")</f>
        <v/>
      </c>
      <c r="F223" s="224"/>
      <c r="G223" s="11" t="str">
        <f>+IFERROR(IF(VLOOKUP(#REF!&amp;"-"&amp;ROW()-92,[1]ワークシート!$C$2:$CI$1002,12,0)="","",VLOOKUP(#REF!&amp;"-"&amp;ROW()-92,[1]ワークシート!$C$2:$CI$1002,12,0)),"")</f>
        <v/>
      </c>
      <c r="H22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3" s="230"/>
      <c r="J223" s="222" t="str">
        <f>+IFERROR(IF(VLOOKUP(#REF!&amp;"-"&amp;ROW()-92,[1]ワークシート!$C$2:$CI$1002,20,0)="","",VLOOKUP(#REF!&amp;"-"&amp;ROW()-92,[1]ワークシート!$C$2:$CI$1002,20,0)),"")</f>
        <v/>
      </c>
      <c r="K223" s="223"/>
      <c r="L223" s="224"/>
      <c r="M223" s="231" t="str">
        <f>+IFERROR(IF(VLOOKUP(#REF!&amp;"-"&amp;ROW()-92,[1]ワークシート!$C$2:$CI$1002,61,0)="","",VLOOKUP(#REF!&amp;"-"&amp;ROW()-92,[1]ワークシート!$C$2:$CI$1002,61,0)),"")</f>
        <v/>
      </c>
      <c r="N223" s="232"/>
      <c r="O223" s="233"/>
      <c r="P223" s="234" t="str">
        <f>+IFERROR(VLOOKUP(#REF!&amp;"-"&amp;ROW()-92,[1]ワークシート!$C$2:$CI$1002,26,0),"")</f>
        <v/>
      </c>
      <c r="Q223" s="219"/>
      <c r="R223" s="218" t="str">
        <f>+IFERROR(VLOOKUP(#REF!&amp;"-"&amp;ROW()-92,[1]ワークシート!$C$2:$CI$1002,27,0),"")</f>
        <v/>
      </c>
      <c r="S223" s="219"/>
      <c r="T223" s="218" t="str">
        <f>IFERROR(IF(VLOOKUP(#REF!&amp;"-"&amp;ROW()-92,[1]ワークシート!$C$2:$CI$1002,31,0)="",IF(X223="","",IF(X223=0,"使用貸借権","賃借権")),"賃借権"),"")</f>
        <v/>
      </c>
      <c r="U223" s="219"/>
      <c r="V223" s="218" t="str">
        <f>+IFERROR(IF(VLOOKUP(#REF!&amp;"-"&amp;ROW()-92,[1]ワークシート!$C$2:$CI$1002,13,0)="","",VLOOKUP(#REF!&amp;"-"&amp;ROW()-92,[1]ワークシート!$C$2:$CI$1002,13,0)),"")</f>
        <v/>
      </c>
      <c r="W223" s="219"/>
      <c r="X22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3" s="221"/>
      <c r="Z223" s="43"/>
      <c r="AA223" s="43"/>
      <c r="AB223" s="222" t="str">
        <f>IF(T223="使用貸借権","-",+IFERROR(VLOOKUP(#REF!&amp;"-"&amp;ROW()-92,[1]ワークシート!$C$2:$CI$1002,34,0)&amp;"",""))</f>
        <v/>
      </c>
      <c r="AC223" s="223"/>
      <c r="AD223" s="224"/>
      <c r="AE223" s="225" t="str">
        <f>IF(T223="","",IF(VLOOKUP(#REF!&amp;"-"&amp;ROW()-92,[1]ワークシート!$C$2:$CI$1002,31,0)="",IF(T223="使用貸借権","-","口座振込　１２月"),"物納"))</f>
        <v/>
      </c>
      <c r="AF223" s="226"/>
      <c r="AG223" s="227" t="str">
        <f>IFERROR(IF(VLOOKUP(#REF!&amp;"-"&amp;ROW()-92,[1]ワークシート!$C$2:$CI$1002,37,0)="","",VLOOKUP(#REF!&amp;"-"&amp;ROW()-92,[1]ワークシート!$C$2:$CI$1002,37,0)),"")</f>
        <v/>
      </c>
      <c r="AH223" s="227"/>
      <c r="AI223" s="227"/>
      <c r="AJ223" s="227"/>
      <c r="AK223" s="228"/>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row>
    <row r="224" spans="1:320" ht="35.1" hidden="1" customHeight="1" x14ac:dyDescent="0.15">
      <c r="A224" s="222" t="str">
        <f>+IFERROR(IF(VLOOKUP(#REF!&amp;"-"&amp;ROW()-92,[1]ワークシート!$C$2:$CI$1002,9,0)="","",VLOOKUP(#REF!&amp;"-"&amp;ROW()-92,[1]ワークシート!$C$2:$CI$1002,9,0)),"")</f>
        <v/>
      </c>
      <c r="B224" s="224"/>
      <c r="C224" s="223" t="str">
        <f>+IFERROR(IF(VLOOKUP(#REF!&amp;"-"&amp;ROW()-92,[1]ワークシート!$C$2:$CI$1002,10,0) = "","",VLOOKUP(#REF!&amp;"-"&amp;ROW()-92,[1]ワークシート!$C$2:$CI$1002,10,0)),"")</f>
        <v/>
      </c>
      <c r="D224" s="224"/>
      <c r="E224" s="222" t="str">
        <f>+IFERROR(IF(VLOOKUP(#REF!&amp;"-"&amp;ROW()-92,[1]ワークシート!$C$2:$CI$1002,11,0)="","",VLOOKUP(#REF!&amp;"-"&amp;ROW()-92,[1]ワークシート!$C$2:$CI$1002,11,0)),"")</f>
        <v/>
      </c>
      <c r="F224" s="224"/>
      <c r="G224" s="11" t="str">
        <f>+IFERROR(IF(VLOOKUP(#REF!&amp;"-"&amp;ROW()-92,[1]ワークシート!$C$2:$CI$1002,12,0)="","",VLOOKUP(#REF!&amp;"-"&amp;ROW()-92,[1]ワークシート!$C$2:$CI$1002,12,0)),"")</f>
        <v/>
      </c>
      <c r="H22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4" s="230"/>
      <c r="J224" s="222" t="str">
        <f>+IFERROR(IF(VLOOKUP(#REF!&amp;"-"&amp;ROW()-92,[1]ワークシート!$C$2:$CI$1002,20,0)="","",VLOOKUP(#REF!&amp;"-"&amp;ROW()-92,[1]ワークシート!$C$2:$CI$1002,20,0)),"")</f>
        <v/>
      </c>
      <c r="K224" s="223"/>
      <c r="L224" s="224"/>
      <c r="M224" s="231" t="str">
        <f>+IFERROR(IF(VLOOKUP(#REF!&amp;"-"&amp;ROW()-92,[1]ワークシート!$C$2:$CI$1002,61,0)="","",VLOOKUP(#REF!&amp;"-"&amp;ROW()-92,[1]ワークシート!$C$2:$CI$1002,61,0)),"")</f>
        <v/>
      </c>
      <c r="N224" s="232"/>
      <c r="O224" s="233"/>
      <c r="P224" s="234" t="str">
        <f>+IFERROR(VLOOKUP(#REF!&amp;"-"&amp;ROW()-92,[1]ワークシート!$C$2:$CI$1002,26,0),"")</f>
        <v/>
      </c>
      <c r="Q224" s="219"/>
      <c r="R224" s="218" t="str">
        <f>+IFERROR(VLOOKUP(#REF!&amp;"-"&amp;ROW()-92,[1]ワークシート!$C$2:$CI$1002,27,0),"")</f>
        <v/>
      </c>
      <c r="S224" s="219"/>
      <c r="T224" s="218" t="str">
        <f>IFERROR(IF(VLOOKUP(#REF!&amp;"-"&amp;ROW()-92,[1]ワークシート!$C$2:$CI$1002,31,0)="",IF(X224="","",IF(X224=0,"使用貸借権","賃借権")),"賃借権"),"")</f>
        <v/>
      </c>
      <c r="U224" s="219"/>
      <c r="V224" s="218" t="str">
        <f>+IFERROR(IF(VLOOKUP(#REF!&amp;"-"&amp;ROW()-92,[1]ワークシート!$C$2:$CI$1002,13,0)="","",VLOOKUP(#REF!&amp;"-"&amp;ROW()-92,[1]ワークシート!$C$2:$CI$1002,13,0)),"")</f>
        <v/>
      </c>
      <c r="W224" s="219"/>
      <c r="X22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4" s="221"/>
      <c r="Z224" s="43"/>
      <c r="AA224" s="43"/>
      <c r="AB224" s="222" t="str">
        <f>IF(T224="使用貸借権","-",+IFERROR(VLOOKUP(#REF!&amp;"-"&amp;ROW()-92,[1]ワークシート!$C$2:$CI$1002,34,0)&amp;"",""))</f>
        <v/>
      </c>
      <c r="AC224" s="223"/>
      <c r="AD224" s="224"/>
      <c r="AE224" s="225" t="str">
        <f>IF(T224="","",IF(VLOOKUP(#REF!&amp;"-"&amp;ROW()-92,[1]ワークシート!$C$2:$CI$1002,31,0)="",IF(T224="使用貸借権","-","口座振込　１２月"),"物納"))</f>
        <v/>
      </c>
      <c r="AF224" s="226"/>
      <c r="AG224" s="227" t="str">
        <f>IFERROR(IF(VLOOKUP(#REF!&amp;"-"&amp;ROW()-92,[1]ワークシート!$C$2:$CI$1002,37,0)="","",VLOOKUP(#REF!&amp;"-"&amp;ROW()-92,[1]ワークシート!$C$2:$CI$1002,37,0)),"")</f>
        <v/>
      </c>
      <c r="AH224" s="227"/>
      <c r="AI224" s="227"/>
      <c r="AJ224" s="227"/>
      <c r="AK224" s="228"/>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row>
    <row r="225" spans="1:320" ht="35.1" hidden="1" customHeight="1" x14ac:dyDescent="0.15">
      <c r="A225" s="222" t="str">
        <f>+IFERROR(IF(VLOOKUP(#REF!&amp;"-"&amp;ROW()-92,[1]ワークシート!$C$2:$CI$1002,9,0)="","",VLOOKUP(#REF!&amp;"-"&amp;ROW()-92,[1]ワークシート!$C$2:$CI$1002,9,0)),"")</f>
        <v/>
      </c>
      <c r="B225" s="224"/>
      <c r="C225" s="223" t="str">
        <f>+IFERROR(IF(VLOOKUP(#REF!&amp;"-"&amp;ROW()-92,[1]ワークシート!$C$2:$CI$1002,10,0) = "","",VLOOKUP(#REF!&amp;"-"&amp;ROW()-92,[1]ワークシート!$C$2:$CI$1002,10,0)),"")</f>
        <v/>
      </c>
      <c r="D225" s="224"/>
      <c r="E225" s="222" t="str">
        <f>+IFERROR(IF(VLOOKUP(#REF!&amp;"-"&amp;ROW()-92,[1]ワークシート!$C$2:$CI$1002,11,0)="","",VLOOKUP(#REF!&amp;"-"&amp;ROW()-92,[1]ワークシート!$C$2:$CI$1002,11,0)),"")</f>
        <v/>
      </c>
      <c r="F225" s="224"/>
      <c r="G225" s="11" t="str">
        <f>+IFERROR(IF(VLOOKUP(#REF!&amp;"-"&amp;ROW()-92,[1]ワークシート!$C$2:$CI$1002,12,0)="","",VLOOKUP(#REF!&amp;"-"&amp;ROW()-92,[1]ワークシート!$C$2:$CI$1002,12,0)),"")</f>
        <v/>
      </c>
      <c r="H22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5" s="230"/>
      <c r="J225" s="222" t="str">
        <f>+IFERROR(IF(VLOOKUP(#REF!&amp;"-"&amp;ROW()-92,[1]ワークシート!$C$2:$CI$1002,20,0)="","",VLOOKUP(#REF!&amp;"-"&amp;ROW()-92,[1]ワークシート!$C$2:$CI$1002,20,0)),"")</f>
        <v/>
      </c>
      <c r="K225" s="223"/>
      <c r="L225" s="224"/>
      <c r="M225" s="231" t="str">
        <f>+IFERROR(IF(VLOOKUP(#REF!&amp;"-"&amp;ROW()-92,[1]ワークシート!$C$2:$CI$1002,61,0)="","",VLOOKUP(#REF!&amp;"-"&amp;ROW()-92,[1]ワークシート!$C$2:$CI$1002,61,0)),"")</f>
        <v/>
      </c>
      <c r="N225" s="232"/>
      <c r="O225" s="233"/>
      <c r="P225" s="234" t="str">
        <f>+IFERROR(VLOOKUP(#REF!&amp;"-"&amp;ROW()-92,[1]ワークシート!$C$2:$CI$1002,26,0),"")</f>
        <v/>
      </c>
      <c r="Q225" s="219"/>
      <c r="R225" s="218" t="str">
        <f>+IFERROR(VLOOKUP(#REF!&amp;"-"&amp;ROW()-92,[1]ワークシート!$C$2:$CI$1002,27,0),"")</f>
        <v/>
      </c>
      <c r="S225" s="219"/>
      <c r="T225" s="218" t="str">
        <f>IFERROR(IF(VLOOKUP(#REF!&amp;"-"&amp;ROW()-92,[1]ワークシート!$C$2:$CI$1002,31,0)="",IF(X225="","",IF(X225=0,"使用貸借権","賃借権")),"賃借権"),"")</f>
        <v/>
      </c>
      <c r="U225" s="219"/>
      <c r="V225" s="218" t="str">
        <f>+IFERROR(IF(VLOOKUP(#REF!&amp;"-"&amp;ROW()-92,[1]ワークシート!$C$2:$CI$1002,13,0)="","",VLOOKUP(#REF!&amp;"-"&amp;ROW()-92,[1]ワークシート!$C$2:$CI$1002,13,0)),"")</f>
        <v/>
      </c>
      <c r="W225" s="219"/>
      <c r="X22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5" s="221"/>
      <c r="Z225" s="43"/>
      <c r="AA225" s="43"/>
      <c r="AB225" s="222" t="str">
        <f>IF(T225="使用貸借権","-",+IFERROR(VLOOKUP(#REF!&amp;"-"&amp;ROW()-92,[1]ワークシート!$C$2:$CI$1002,34,0)&amp;"",""))</f>
        <v/>
      </c>
      <c r="AC225" s="223"/>
      <c r="AD225" s="224"/>
      <c r="AE225" s="225" t="str">
        <f>IF(T225="","",IF(VLOOKUP(#REF!&amp;"-"&amp;ROW()-92,[1]ワークシート!$C$2:$CI$1002,31,0)="",IF(T225="使用貸借権","-","口座振込　１２月"),"物納"))</f>
        <v/>
      </c>
      <c r="AF225" s="226"/>
      <c r="AG225" s="227" t="str">
        <f>IFERROR(IF(VLOOKUP(#REF!&amp;"-"&amp;ROW()-92,[1]ワークシート!$C$2:$CI$1002,37,0)="","",VLOOKUP(#REF!&amp;"-"&amp;ROW()-92,[1]ワークシート!$C$2:$CI$1002,37,0)),"")</f>
        <v/>
      </c>
      <c r="AH225" s="227"/>
      <c r="AI225" s="227"/>
      <c r="AJ225" s="227"/>
      <c r="AK225" s="228"/>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row>
    <row r="226" spans="1:320" ht="35.1" hidden="1" customHeight="1" x14ac:dyDescent="0.15">
      <c r="A226" s="222" t="str">
        <f>+IFERROR(IF(VLOOKUP(#REF!&amp;"-"&amp;ROW()-92,[1]ワークシート!$C$2:$CI$1002,9,0)="","",VLOOKUP(#REF!&amp;"-"&amp;ROW()-92,[1]ワークシート!$C$2:$CI$1002,9,0)),"")</f>
        <v/>
      </c>
      <c r="B226" s="224"/>
      <c r="C226" s="223" t="str">
        <f>+IFERROR(IF(VLOOKUP(#REF!&amp;"-"&amp;ROW()-92,[1]ワークシート!$C$2:$CI$1002,10,0) = "","",VLOOKUP(#REF!&amp;"-"&amp;ROW()-92,[1]ワークシート!$C$2:$CI$1002,10,0)),"")</f>
        <v/>
      </c>
      <c r="D226" s="224"/>
      <c r="E226" s="222" t="str">
        <f>+IFERROR(IF(VLOOKUP(#REF!&amp;"-"&amp;ROW()-92,[1]ワークシート!$C$2:$CI$1002,11,0)="","",VLOOKUP(#REF!&amp;"-"&amp;ROW()-92,[1]ワークシート!$C$2:$CI$1002,11,0)),"")</f>
        <v/>
      </c>
      <c r="F226" s="224"/>
      <c r="G226" s="11" t="str">
        <f>+IFERROR(IF(VLOOKUP(#REF!&amp;"-"&amp;ROW()-92,[1]ワークシート!$C$2:$CI$1002,12,0)="","",VLOOKUP(#REF!&amp;"-"&amp;ROW()-92,[1]ワークシート!$C$2:$CI$1002,12,0)),"")</f>
        <v/>
      </c>
      <c r="H22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6" s="230"/>
      <c r="J226" s="222" t="str">
        <f>+IFERROR(IF(VLOOKUP(#REF!&amp;"-"&amp;ROW()-92,[1]ワークシート!$C$2:$CI$1002,20,0)="","",VLOOKUP(#REF!&amp;"-"&amp;ROW()-92,[1]ワークシート!$C$2:$CI$1002,20,0)),"")</f>
        <v/>
      </c>
      <c r="K226" s="223"/>
      <c r="L226" s="224"/>
      <c r="M226" s="231" t="str">
        <f>+IFERROR(IF(VLOOKUP(#REF!&amp;"-"&amp;ROW()-92,[1]ワークシート!$C$2:$CI$1002,61,0)="","",VLOOKUP(#REF!&amp;"-"&amp;ROW()-92,[1]ワークシート!$C$2:$CI$1002,61,0)),"")</f>
        <v/>
      </c>
      <c r="N226" s="232"/>
      <c r="O226" s="233"/>
      <c r="P226" s="234" t="str">
        <f>+IFERROR(VLOOKUP(#REF!&amp;"-"&amp;ROW()-92,[1]ワークシート!$C$2:$CI$1002,26,0),"")</f>
        <v/>
      </c>
      <c r="Q226" s="219"/>
      <c r="R226" s="218" t="str">
        <f>+IFERROR(VLOOKUP(#REF!&amp;"-"&amp;ROW()-92,[1]ワークシート!$C$2:$CI$1002,27,0),"")</f>
        <v/>
      </c>
      <c r="S226" s="219"/>
      <c r="T226" s="218" t="str">
        <f>IFERROR(IF(VLOOKUP(#REF!&amp;"-"&amp;ROW()-92,[1]ワークシート!$C$2:$CI$1002,31,0)="",IF(X226="","",IF(X226=0,"使用貸借権","賃借権")),"賃借権"),"")</f>
        <v/>
      </c>
      <c r="U226" s="219"/>
      <c r="V226" s="218" t="str">
        <f>+IFERROR(IF(VLOOKUP(#REF!&amp;"-"&amp;ROW()-92,[1]ワークシート!$C$2:$CI$1002,13,0)="","",VLOOKUP(#REF!&amp;"-"&amp;ROW()-92,[1]ワークシート!$C$2:$CI$1002,13,0)),"")</f>
        <v/>
      </c>
      <c r="W226" s="219"/>
      <c r="X22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6" s="221"/>
      <c r="Z226" s="43"/>
      <c r="AA226" s="43"/>
      <c r="AB226" s="222" t="str">
        <f>IF(T226="使用貸借権","-",+IFERROR(VLOOKUP(#REF!&amp;"-"&amp;ROW()-92,[1]ワークシート!$C$2:$CI$1002,34,0)&amp;"",""))</f>
        <v/>
      </c>
      <c r="AC226" s="223"/>
      <c r="AD226" s="224"/>
      <c r="AE226" s="225" t="str">
        <f>IF(T226="","",IF(VLOOKUP(#REF!&amp;"-"&amp;ROW()-92,[1]ワークシート!$C$2:$CI$1002,31,0)="",IF(T226="使用貸借権","-","口座振込　１２月"),"物納"))</f>
        <v/>
      </c>
      <c r="AF226" s="226"/>
      <c r="AG226" s="227" t="str">
        <f>IFERROR(IF(VLOOKUP(#REF!&amp;"-"&amp;ROW()-92,[1]ワークシート!$C$2:$CI$1002,37,0)="","",VLOOKUP(#REF!&amp;"-"&amp;ROW()-92,[1]ワークシート!$C$2:$CI$1002,37,0)),"")</f>
        <v/>
      </c>
      <c r="AH226" s="227"/>
      <c r="AI226" s="227"/>
      <c r="AJ226" s="227"/>
      <c r="AK226" s="228"/>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row>
    <row r="227" spans="1:320" ht="35.1" hidden="1" customHeight="1" x14ac:dyDescent="0.15">
      <c r="A227" s="222" t="str">
        <f>+IFERROR(IF(VLOOKUP(#REF!&amp;"-"&amp;ROW()-92,[1]ワークシート!$C$2:$CI$1002,9,0)="","",VLOOKUP(#REF!&amp;"-"&amp;ROW()-92,[1]ワークシート!$C$2:$CI$1002,9,0)),"")</f>
        <v/>
      </c>
      <c r="B227" s="224"/>
      <c r="C227" s="223" t="str">
        <f>+IFERROR(IF(VLOOKUP(#REF!&amp;"-"&amp;ROW()-92,[1]ワークシート!$C$2:$CI$1002,10,0) = "","",VLOOKUP(#REF!&amp;"-"&amp;ROW()-92,[1]ワークシート!$C$2:$CI$1002,10,0)),"")</f>
        <v/>
      </c>
      <c r="D227" s="224"/>
      <c r="E227" s="222" t="str">
        <f>+IFERROR(IF(VLOOKUP(#REF!&amp;"-"&amp;ROW()-92,[1]ワークシート!$C$2:$CI$1002,11,0)="","",VLOOKUP(#REF!&amp;"-"&amp;ROW()-92,[1]ワークシート!$C$2:$CI$1002,11,0)),"")</f>
        <v/>
      </c>
      <c r="F227" s="224"/>
      <c r="G227" s="11" t="str">
        <f>+IFERROR(IF(VLOOKUP(#REF!&amp;"-"&amp;ROW()-92,[1]ワークシート!$C$2:$CI$1002,12,0)="","",VLOOKUP(#REF!&amp;"-"&amp;ROW()-92,[1]ワークシート!$C$2:$CI$1002,12,0)),"")</f>
        <v/>
      </c>
      <c r="H22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7" s="230"/>
      <c r="J227" s="222" t="str">
        <f>+IFERROR(IF(VLOOKUP(#REF!&amp;"-"&amp;ROW()-92,[1]ワークシート!$C$2:$CI$1002,20,0)="","",VLOOKUP(#REF!&amp;"-"&amp;ROW()-92,[1]ワークシート!$C$2:$CI$1002,20,0)),"")</f>
        <v/>
      </c>
      <c r="K227" s="223"/>
      <c r="L227" s="224"/>
      <c r="M227" s="231" t="str">
        <f>+IFERROR(IF(VLOOKUP(#REF!&amp;"-"&amp;ROW()-92,[1]ワークシート!$C$2:$CI$1002,61,0)="","",VLOOKUP(#REF!&amp;"-"&amp;ROW()-92,[1]ワークシート!$C$2:$CI$1002,61,0)),"")</f>
        <v/>
      </c>
      <c r="N227" s="232"/>
      <c r="O227" s="233"/>
      <c r="P227" s="234" t="str">
        <f>+IFERROR(VLOOKUP(#REF!&amp;"-"&amp;ROW()-92,[1]ワークシート!$C$2:$CI$1002,26,0),"")</f>
        <v/>
      </c>
      <c r="Q227" s="219"/>
      <c r="R227" s="218" t="str">
        <f>+IFERROR(VLOOKUP(#REF!&amp;"-"&amp;ROW()-92,[1]ワークシート!$C$2:$CI$1002,27,0),"")</f>
        <v/>
      </c>
      <c r="S227" s="219"/>
      <c r="T227" s="218" t="str">
        <f>IFERROR(IF(VLOOKUP(#REF!&amp;"-"&amp;ROW()-92,[1]ワークシート!$C$2:$CI$1002,31,0)="",IF(X227="","",IF(X227=0,"使用貸借権","賃借権")),"賃借権"),"")</f>
        <v/>
      </c>
      <c r="U227" s="219"/>
      <c r="V227" s="218" t="str">
        <f>+IFERROR(IF(VLOOKUP(#REF!&amp;"-"&amp;ROW()-92,[1]ワークシート!$C$2:$CI$1002,13,0)="","",VLOOKUP(#REF!&amp;"-"&amp;ROW()-92,[1]ワークシート!$C$2:$CI$1002,13,0)),"")</f>
        <v/>
      </c>
      <c r="W227" s="219"/>
      <c r="X22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7" s="221"/>
      <c r="Z227" s="43"/>
      <c r="AA227" s="43"/>
      <c r="AB227" s="222" t="str">
        <f>IF(T227="使用貸借権","-",+IFERROR(VLOOKUP(#REF!&amp;"-"&amp;ROW()-92,[1]ワークシート!$C$2:$CI$1002,34,0)&amp;"",""))</f>
        <v/>
      </c>
      <c r="AC227" s="223"/>
      <c r="AD227" s="224"/>
      <c r="AE227" s="225" t="str">
        <f>IF(T227="","",IF(VLOOKUP(#REF!&amp;"-"&amp;ROW()-92,[1]ワークシート!$C$2:$CI$1002,31,0)="",IF(T227="使用貸借権","-","口座振込　１２月"),"物納"))</f>
        <v/>
      </c>
      <c r="AF227" s="226"/>
      <c r="AG227" s="227" t="str">
        <f>IFERROR(IF(VLOOKUP(#REF!&amp;"-"&amp;ROW()-92,[1]ワークシート!$C$2:$CI$1002,37,0)="","",VLOOKUP(#REF!&amp;"-"&amp;ROW()-92,[1]ワークシート!$C$2:$CI$1002,37,0)),"")</f>
        <v/>
      </c>
      <c r="AH227" s="227"/>
      <c r="AI227" s="227"/>
      <c r="AJ227" s="227"/>
      <c r="AK227" s="228"/>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row>
    <row r="228" spans="1:320" ht="35.1" hidden="1" customHeight="1" x14ac:dyDescent="0.15">
      <c r="A228" s="222" t="str">
        <f>+IFERROR(IF(VLOOKUP(#REF!&amp;"-"&amp;ROW()-92,[1]ワークシート!$C$2:$CI$1002,9,0)="","",VLOOKUP(#REF!&amp;"-"&amp;ROW()-92,[1]ワークシート!$C$2:$CI$1002,9,0)),"")</f>
        <v/>
      </c>
      <c r="B228" s="224"/>
      <c r="C228" s="223" t="str">
        <f>+IFERROR(IF(VLOOKUP(#REF!&amp;"-"&amp;ROW()-92,[1]ワークシート!$C$2:$CI$1002,10,0) = "","",VLOOKUP(#REF!&amp;"-"&amp;ROW()-92,[1]ワークシート!$C$2:$CI$1002,10,0)),"")</f>
        <v/>
      </c>
      <c r="D228" s="224"/>
      <c r="E228" s="222" t="str">
        <f>+IFERROR(IF(VLOOKUP(#REF!&amp;"-"&amp;ROW()-92,[1]ワークシート!$C$2:$CI$1002,11,0)="","",VLOOKUP(#REF!&amp;"-"&amp;ROW()-92,[1]ワークシート!$C$2:$CI$1002,11,0)),"")</f>
        <v/>
      </c>
      <c r="F228" s="224"/>
      <c r="G228" s="11" t="str">
        <f>+IFERROR(IF(VLOOKUP(#REF!&amp;"-"&amp;ROW()-92,[1]ワークシート!$C$2:$CI$1002,12,0)="","",VLOOKUP(#REF!&amp;"-"&amp;ROW()-92,[1]ワークシート!$C$2:$CI$1002,12,0)),"")</f>
        <v/>
      </c>
      <c r="H22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8" s="230"/>
      <c r="J228" s="222" t="str">
        <f>+IFERROR(IF(VLOOKUP(#REF!&amp;"-"&amp;ROW()-92,[1]ワークシート!$C$2:$CI$1002,20,0)="","",VLOOKUP(#REF!&amp;"-"&amp;ROW()-92,[1]ワークシート!$C$2:$CI$1002,20,0)),"")</f>
        <v/>
      </c>
      <c r="K228" s="223"/>
      <c r="L228" s="224"/>
      <c r="M228" s="231" t="str">
        <f>+IFERROR(IF(VLOOKUP(#REF!&amp;"-"&amp;ROW()-92,[1]ワークシート!$C$2:$CI$1002,61,0)="","",VLOOKUP(#REF!&amp;"-"&amp;ROW()-92,[1]ワークシート!$C$2:$CI$1002,61,0)),"")</f>
        <v/>
      </c>
      <c r="N228" s="232"/>
      <c r="O228" s="233"/>
      <c r="P228" s="234" t="str">
        <f>+IFERROR(VLOOKUP(#REF!&amp;"-"&amp;ROW()-92,[1]ワークシート!$C$2:$CI$1002,26,0),"")</f>
        <v/>
      </c>
      <c r="Q228" s="219"/>
      <c r="R228" s="218" t="str">
        <f>+IFERROR(VLOOKUP(#REF!&amp;"-"&amp;ROW()-92,[1]ワークシート!$C$2:$CI$1002,27,0),"")</f>
        <v/>
      </c>
      <c r="S228" s="219"/>
      <c r="T228" s="218" t="str">
        <f>IFERROR(IF(VLOOKUP(#REF!&amp;"-"&amp;ROW()-92,[1]ワークシート!$C$2:$CI$1002,31,0)="",IF(X228="","",IF(X228=0,"使用貸借権","賃借権")),"賃借権"),"")</f>
        <v/>
      </c>
      <c r="U228" s="219"/>
      <c r="V228" s="218" t="str">
        <f>+IFERROR(IF(VLOOKUP(#REF!&amp;"-"&amp;ROW()-92,[1]ワークシート!$C$2:$CI$1002,13,0)="","",VLOOKUP(#REF!&amp;"-"&amp;ROW()-92,[1]ワークシート!$C$2:$CI$1002,13,0)),"")</f>
        <v/>
      </c>
      <c r="W228" s="219"/>
      <c r="X22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8" s="221"/>
      <c r="Z228" s="43"/>
      <c r="AA228" s="43"/>
      <c r="AB228" s="222" t="str">
        <f>IF(T228="使用貸借権","-",+IFERROR(VLOOKUP(#REF!&amp;"-"&amp;ROW()-92,[1]ワークシート!$C$2:$CI$1002,34,0)&amp;"",""))</f>
        <v/>
      </c>
      <c r="AC228" s="223"/>
      <c r="AD228" s="224"/>
      <c r="AE228" s="225" t="str">
        <f>IF(T228="","",IF(VLOOKUP(#REF!&amp;"-"&amp;ROW()-92,[1]ワークシート!$C$2:$CI$1002,31,0)="",IF(T228="使用貸借権","-","口座振込　１２月"),"物納"))</f>
        <v/>
      </c>
      <c r="AF228" s="226"/>
      <c r="AG228" s="227" t="str">
        <f>IFERROR(IF(VLOOKUP(#REF!&amp;"-"&amp;ROW()-92,[1]ワークシート!$C$2:$CI$1002,37,0)="","",VLOOKUP(#REF!&amp;"-"&amp;ROW()-92,[1]ワークシート!$C$2:$CI$1002,37,0)),"")</f>
        <v/>
      </c>
      <c r="AH228" s="227"/>
      <c r="AI228" s="227"/>
      <c r="AJ228" s="227"/>
      <c r="AK228" s="228"/>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row>
    <row r="229" spans="1:320" ht="35.1" hidden="1" customHeight="1" x14ac:dyDescent="0.15">
      <c r="A229" s="222" t="str">
        <f>+IFERROR(IF(VLOOKUP(#REF!&amp;"-"&amp;ROW()-92,[1]ワークシート!$C$2:$CI$1002,9,0)="","",VLOOKUP(#REF!&amp;"-"&amp;ROW()-92,[1]ワークシート!$C$2:$CI$1002,9,0)),"")</f>
        <v/>
      </c>
      <c r="B229" s="224"/>
      <c r="C229" s="223" t="str">
        <f>+IFERROR(IF(VLOOKUP(#REF!&amp;"-"&amp;ROW()-92,[1]ワークシート!$C$2:$CI$1002,10,0) = "","",VLOOKUP(#REF!&amp;"-"&amp;ROW()-92,[1]ワークシート!$C$2:$CI$1002,10,0)),"")</f>
        <v/>
      </c>
      <c r="D229" s="224"/>
      <c r="E229" s="222" t="str">
        <f>+IFERROR(IF(VLOOKUP(#REF!&amp;"-"&amp;ROW()-92,[1]ワークシート!$C$2:$CI$1002,11,0)="","",VLOOKUP(#REF!&amp;"-"&amp;ROW()-92,[1]ワークシート!$C$2:$CI$1002,11,0)),"")</f>
        <v/>
      </c>
      <c r="F229" s="224"/>
      <c r="G229" s="11" t="str">
        <f>+IFERROR(IF(VLOOKUP(#REF!&amp;"-"&amp;ROW()-92,[1]ワークシート!$C$2:$CI$1002,12,0)="","",VLOOKUP(#REF!&amp;"-"&amp;ROW()-92,[1]ワークシート!$C$2:$CI$1002,12,0)),"")</f>
        <v/>
      </c>
      <c r="H22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9" s="230"/>
      <c r="J229" s="222" t="str">
        <f>+IFERROR(IF(VLOOKUP(#REF!&amp;"-"&amp;ROW()-92,[1]ワークシート!$C$2:$CI$1002,20,0)="","",VLOOKUP(#REF!&amp;"-"&amp;ROW()-92,[1]ワークシート!$C$2:$CI$1002,20,0)),"")</f>
        <v/>
      </c>
      <c r="K229" s="223"/>
      <c r="L229" s="224"/>
      <c r="M229" s="231" t="str">
        <f>+IFERROR(IF(VLOOKUP(#REF!&amp;"-"&amp;ROW()-92,[1]ワークシート!$C$2:$CI$1002,61,0)="","",VLOOKUP(#REF!&amp;"-"&amp;ROW()-92,[1]ワークシート!$C$2:$CI$1002,61,0)),"")</f>
        <v/>
      </c>
      <c r="N229" s="232"/>
      <c r="O229" s="233"/>
      <c r="P229" s="234" t="str">
        <f>+IFERROR(VLOOKUP(#REF!&amp;"-"&amp;ROW()-92,[1]ワークシート!$C$2:$CI$1002,26,0),"")</f>
        <v/>
      </c>
      <c r="Q229" s="219"/>
      <c r="R229" s="218" t="str">
        <f>+IFERROR(VLOOKUP(#REF!&amp;"-"&amp;ROW()-92,[1]ワークシート!$C$2:$CI$1002,27,0),"")</f>
        <v/>
      </c>
      <c r="S229" s="219"/>
      <c r="T229" s="218" t="str">
        <f>IFERROR(IF(VLOOKUP(#REF!&amp;"-"&amp;ROW()-92,[1]ワークシート!$C$2:$CI$1002,31,0)="",IF(X229="","",IF(X229=0,"使用貸借権","賃借権")),"賃借権"),"")</f>
        <v/>
      </c>
      <c r="U229" s="219"/>
      <c r="V229" s="218" t="str">
        <f>+IFERROR(IF(VLOOKUP(#REF!&amp;"-"&amp;ROW()-92,[1]ワークシート!$C$2:$CI$1002,13,0)="","",VLOOKUP(#REF!&amp;"-"&amp;ROW()-92,[1]ワークシート!$C$2:$CI$1002,13,0)),"")</f>
        <v/>
      </c>
      <c r="W229" s="219"/>
      <c r="X22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9" s="221"/>
      <c r="Z229" s="43"/>
      <c r="AA229" s="43"/>
      <c r="AB229" s="222" t="str">
        <f>IF(T229="使用貸借権","-",+IFERROR(VLOOKUP(#REF!&amp;"-"&amp;ROW()-92,[1]ワークシート!$C$2:$CI$1002,34,0)&amp;"",""))</f>
        <v/>
      </c>
      <c r="AC229" s="223"/>
      <c r="AD229" s="224"/>
      <c r="AE229" s="225" t="str">
        <f>IF(T229="","",IF(VLOOKUP(#REF!&amp;"-"&amp;ROW()-92,[1]ワークシート!$C$2:$CI$1002,31,0)="",IF(T229="使用貸借権","-","口座振込　１２月"),"物納"))</f>
        <v/>
      </c>
      <c r="AF229" s="226"/>
      <c r="AG229" s="227" t="str">
        <f>IFERROR(IF(VLOOKUP(#REF!&amp;"-"&amp;ROW()-92,[1]ワークシート!$C$2:$CI$1002,37,0)="","",VLOOKUP(#REF!&amp;"-"&amp;ROW()-92,[1]ワークシート!$C$2:$CI$1002,37,0)),"")</f>
        <v/>
      </c>
      <c r="AH229" s="227"/>
      <c r="AI229" s="227"/>
      <c r="AJ229" s="227"/>
      <c r="AK229" s="228"/>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row>
    <row r="230" spans="1:320" ht="35.1" hidden="1" customHeight="1" x14ac:dyDescent="0.15">
      <c r="A230" s="222" t="str">
        <f>+IFERROR(IF(VLOOKUP(#REF!&amp;"-"&amp;ROW()-92,[1]ワークシート!$C$2:$CI$1002,9,0)="","",VLOOKUP(#REF!&amp;"-"&amp;ROW()-92,[1]ワークシート!$C$2:$CI$1002,9,0)),"")</f>
        <v/>
      </c>
      <c r="B230" s="224"/>
      <c r="C230" s="223" t="str">
        <f>+IFERROR(IF(VLOOKUP(#REF!&amp;"-"&amp;ROW()-92,[1]ワークシート!$C$2:$CI$1002,10,0) = "","",VLOOKUP(#REF!&amp;"-"&amp;ROW()-92,[1]ワークシート!$C$2:$CI$1002,10,0)),"")</f>
        <v/>
      </c>
      <c r="D230" s="224"/>
      <c r="E230" s="222" t="str">
        <f>+IFERROR(IF(VLOOKUP(#REF!&amp;"-"&amp;ROW()-92,[1]ワークシート!$C$2:$CI$1002,11,0)="","",VLOOKUP(#REF!&amp;"-"&amp;ROW()-92,[1]ワークシート!$C$2:$CI$1002,11,0)),"")</f>
        <v/>
      </c>
      <c r="F230" s="224"/>
      <c r="G230" s="11" t="str">
        <f>+IFERROR(IF(VLOOKUP(#REF!&amp;"-"&amp;ROW()-92,[1]ワークシート!$C$2:$CI$1002,12,0)="","",VLOOKUP(#REF!&amp;"-"&amp;ROW()-92,[1]ワークシート!$C$2:$CI$1002,12,0)),"")</f>
        <v/>
      </c>
      <c r="H23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0" s="230"/>
      <c r="J230" s="222" t="str">
        <f>+IFERROR(IF(VLOOKUP(#REF!&amp;"-"&amp;ROW()-92,[1]ワークシート!$C$2:$CI$1002,20,0)="","",VLOOKUP(#REF!&amp;"-"&amp;ROW()-92,[1]ワークシート!$C$2:$CI$1002,20,0)),"")</f>
        <v/>
      </c>
      <c r="K230" s="223"/>
      <c r="L230" s="224"/>
      <c r="M230" s="231" t="str">
        <f>+IFERROR(IF(VLOOKUP(#REF!&amp;"-"&amp;ROW()-92,[1]ワークシート!$C$2:$CI$1002,61,0)="","",VLOOKUP(#REF!&amp;"-"&amp;ROW()-92,[1]ワークシート!$C$2:$CI$1002,61,0)),"")</f>
        <v/>
      </c>
      <c r="N230" s="232"/>
      <c r="O230" s="233"/>
      <c r="P230" s="234" t="str">
        <f>+IFERROR(VLOOKUP(#REF!&amp;"-"&amp;ROW()-92,[1]ワークシート!$C$2:$CI$1002,26,0),"")</f>
        <v/>
      </c>
      <c r="Q230" s="219"/>
      <c r="R230" s="218" t="str">
        <f>+IFERROR(VLOOKUP(#REF!&amp;"-"&amp;ROW()-92,[1]ワークシート!$C$2:$CI$1002,27,0),"")</f>
        <v/>
      </c>
      <c r="S230" s="219"/>
      <c r="T230" s="218" t="str">
        <f>IFERROR(IF(VLOOKUP(#REF!&amp;"-"&amp;ROW()-92,[1]ワークシート!$C$2:$CI$1002,31,0)="",IF(X230="","",IF(X230=0,"使用貸借権","賃借権")),"賃借権"),"")</f>
        <v/>
      </c>
      <c r="U230" s="219"/>
      <c r="V230" s="218" t="str">
        <f>+IFERROR(IF(VLOOKUP(#REF!&amp;"-"&amp;ROW()-92,[1]ワークシート!$C$2:$CI$1002,13,0)="","",VLOOKUP(#REF!&amp;"-"&amp;ROW()-92,[1]ワークシート!$C$2:$CI$1002,13,0)),"")</f>
        <v/>
      </c>
      <c r="W230" s="219"/>
      <c r="X23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0" s="221"/>
      <c r="Z230" s="43"/>
      <c r="AA230" s="43"/>
      <c r="AB230" s="222" t="str">
        <f>IF(T230="使用貸借権","-",+IFERROR(VLOOKUP(#REF!&amp;"-"&amp;ROW()-92,[1]ワークシート!$C$2:$CI$1002,34,0)&amp;"",""))</f>
        <v/>
      </c>
      <c r="AC230" s="223"/>
      <c r="AD230" s="224"/>
      <c r="AE230" s="225" t="str">
        <f>IF(T230="","",IF(VLOOKUP(#REF!&amp;"-"&amp;ROW()-92,[1]ワークシート!$C$2:$CI$1002,31,0)="",IF(T230="使用貸借権","-","口座振込　１２月"),"物納"))</f>
        <v/>
      </c>
      <c r="AF230" s="226"/>
      <c r="AG230" s="227" t="str">
        <f>IFERROR(IF(VLOOKUP(#REF!&amp;"-"&amp;ROW()-92,[1]ワークシート!$C$2:$CI$1002,37,0)="","",VLOOKUP(#REF!&amp;"-"&amp;ROW()-92,[1]ワークシート!$C$2:$CI$1002,37,0)),"")</f>
        <v/>
      </c>
      <c r="AH230" s="227"/>
      <c r="AI230" s="227"/>
      <c r="AJ230" s="227"/>
      <c r="AK230" s="228"/>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row>
    <row r="231" spans="1:320" ht="35.1" hidden="1" customHeight="1" x14ac:dyDescent="0.15">
      <c r="A231" s="222" t="str">
        <f>+IFERROR(IF(VLOOKUP(#REF!&amp;"-"&amp;ROW()-92,[1]ワークシート!$C$2:$CI$1002,9,0)="","",VLOOKUP(#REF!&amp;"-"&amp;ROW()-92,[1]ワークシート!$C$2:$CI$1002,9,0)),"")</f>
        <v/>
      </c>
      <c r="B231" s="224"/>
      <c r="C231" s="223" t="str">
        <f>+IFERROR(IF(VLOOKUP(#REF!&amp;"-"&amp;ROW()-92,[1]ワークシート!$C$2:$CI$1002,10,0) = "","",VLOOKUP(#REF!&amp;"-"&amp;ROW()-92,[1]ワークシート!$C$2:$CI$1002,10,0)),"")</f>
        <v/>
      </c>
      <c r="D231" s="224"/>
      <c r="E231" s="222" t="str">
        <f>+IFERROR(IF(VLOOKUP(#REF!&amp;"-"&amp;ROW()-92,[1]ワークシート!$C$2:$CI$1002,11,0)="","",VLOOKUP(#REF!&amp;"-"&amp;ROW()-92,[1]ワークシート!$C$2:$CI$1002,11,0)),"")</f>
        <v/>
      </c>
      <c r="F231" s="224"/>
      <c r="G231" s="11" t="str">
        <f>+IFERROR(IF(VLOOKUP(#REF!&amp;"-"&amp;ROW()-92,[1]ワークシート!$C$2:$CI$1002,12,0)="","",VLOOKUP(#REF!&amp;"-"&amp;ROW()-92,[1]ワークシート!$C$2:$CI$1002,12,0)),"")</f>
        <v/>
      </c>
      <c r="H23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1" s="230"/>
      <c r="J231" s="222" t="str">
        <f>+IFERROR(IF(VLOOKUP(#REF!&amp;"-"&amp;ROW()-92,[1]ワークシート!$C$2:$CI$1002,20,0)="","",VLOOKUP(#REF!&amp;"-"&amp;ROW()-92,[1]ワークシート!$C$2:$CI$1002,20,0)),"")</f>
        <v/>
      </c>
      <c r="K231" s="223"/>
      <c r="L231" s="224"/>
      <c r="M231" s="231" t="str">
        <f>+IFERROR(IF(VLOOKUP(#REF!&amp;"-"&amp;ROW()-92,[1]ワークシート!$C$2:$CI$1002,61,0)="","",VLOOKUP(#REF!&amp;"-"&amp;ROW()-92,[1]ワークシート!$C$2:$CI$1002,61,0)),"")</f>
        <v/>
      </c>
      <c r="N231" s="232"/>
      <c r="O231" s="233"/>
      <c r="P231" s="234" t="str">
        <f>+IFERROR(VLOOKUP(#REF!&amp;"-"&amp;ROW()-92,[1]ワークシート!$C$2:$CI$1002,26,0),"")</f>
        <v/>
      </c>
      <c r="Q231" s="219"/>
      <c r="R231" s="218" t="str">
        <f>+IFERROR(VLOOKUP(#REF!&amp;"-"&amp;ROW()-92,[1]ワークシート!$C$2:$CI$1002,27,0),"")</f>
        <v/>
      </c>
      <c r="S231" s="219"/>
      <c r="T231" s="218" t="str">
        <f>IFERROR(IF(VLOOKUP(#REF!&amp;"-"&amp;ROW()-92,[1]ワークシート!$C$2:$CI$1002,31,0)="",IF(X231="","",IF(X231=0,"使用貸借権","賃借権")),"賃借権"),"")</f>
        <v/>
      </c>
      <c r="U231" s="219"/>
      <c r="V231" s="218" t="str">
        <f>+IFERROR(IF(VLOOKUP(#REF!&amp;"-"&amp;ROW()-92,[1]ワークシート!$C$2:$CI$1002,13,0)="","",VLOOKUP(#REF!&amp;"-"&amp;ROW()-92,[1]ワークシート!$C$2:$CI$1002,13,0)),"")</f>
        <v/>
      </c>
      <c r="W231" s="219"/>
      <c r="X23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1" s="221"/>
      <c r="Z231" s="43"/>
      <c r="AA231" s="43"/>
      <c r="AB231" s="222" t="str">
        <f>IF(T231="使用貸借権","-",+IFERROR(VLOOKUP(#REF!&amp;"-"&amp;ROW()-92,[1]ワークシート!$C$2:$CI$1002,34,0)&amp;"",""))</f>
        <v/>
      </c>
      <c r="AC231" s="223"/>
      <c r="AD231" s="224"/>
      <c r="AE231" s="225" t="str">
        <f>IF(T231="","",IF(VLOOKUP(#REF!&amp;"-"&amp;ROW()-92,[1]ワークシート!$C$2:$CI$1002,31,0)="",IF(T231="使用貸借権","-","口座振込　１２月"),"物納"))</f>
        <v/>
      </c>
      <c r="AF231" s="226"/>
      <c r="AG231" s="227" t="str">
        <f>IFERROR(IF(VLOOKUP(#REF!&amp;"-"&amp;ROW()-92,[1]ワークシート!$C$2:$CI$1002,37,0)="","",VLOOKUP(#REF!&amp;"-"&amp;ROW()-92,[1]ワークシート!$C$2:$CI$1002,37,0)),"")</f>
        <v/>
      </c>
      <c r="AH231" s="227"/>
      <c r="AI231" s="227"/>
      <c r="AJ231" s="227"/>
      <c r="AK231" s="228"/>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row>
    <row r="232" spans="1:320" ht="35.1" hidden="1" customHeight="1" x14ac:dyDescent="0.15">
      <c r="A232" s="222" t="str">
        <f>+IFERROR(IF(VLOOKUP(#REF!&amp;"-"&amp;ROW()-92,[1]ワークシート!$C$2:$CI$1002,9,0)="","",VLOOKUP(#REF!&amp;"-"&amp;ROW()-92,[1]ワークシート!$C$2:$CI$1002,9,0)),"")</f>
        <v/>
      </c>
      <c r="B232" s="224"/>
      <c r="C232" s="223" t="str">
        <f>+IFERROR(IF(VLOOKUP(#REF!&amp;"-"&amp;ROW()-92,[1]ワークシート!$C$2:$CI$1002,10,0) = "","",VLOOKUP(#REF!&amp;"-"&amp;ROW()-92,[1]ワークシート!$C$2:$CI$1002,10,0)),"")</f>
        <v/>
      </c>
      <c r="D232" s="224"/>
      <c r="E232" s="222" t="str">
        <f>+IFERROR(IF(VLOOKUP(#REF!&amp;"-"&amp;ROW()-92,[1]ワークシート!$C$2:$CI$1002,11,0)="","",VLOOKUP(#REF!&amp;"-"&amp;ROW()-92,[1]ワークシート!$C$2:$CI$1002,11,0)),"")</f>
        <v/>
      </c>
      <c r="F232" s="224"/>
      <c r="G232" s="11" t="str">
        <f>+IFERROR(IF(VLOOKUP(#REF!&amp;"-"&amp;ROW()-92,[1]ワークシート!$C$2:$CI$1002,12,0)="","",VLOOKUP(#REF!&amp;"-"&amp;ROW()-92,[1]ワークシート!$C$2:$CI$1002,12,0)),"")</f>
        <v/>
      </c>
      <c r="H23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2" s="230"/>
      <c r="J232" s="222" t="str">
        <f>+IFERROR(IF(VLOOKUP(#REF!&amp;"-"&amp;ROW()-92,[1]ワークシート!$C$2:$CI$1002,20,0)="","",VLOOKUP(#REF!&amp;"-"&amp;ROW()-92,[1]ワークシート!$C$2:$CI$1002,20,0)),"")</f>
        <v/>
      </c>
      <c r="K232" s="223"/>
      <c r="L232" s="224"/>
      <c r="M232" s="231" t="str">
        <f>+IFERROR(IF(VLOOKUP(#REF!&amp;"-"&amp;ROW()-92,[1]ワークシート!$C$2:$CI$1002,61,0)="","",VLOOKUP(#REF!&amp;"-"&amp;ROW()-92,[1]ワークシート!$C$2:$CI$1002,61,0)),"")</f>
        <v/>
      </c>
      <c r="N232" s="232"/>
      <c r="O232" s="233"/>
      <c r="P232" s="234" t="str">
        <f>+IFERROR(VLOOKUP(#REF!&amp;"-"&amp;ROW()-92,[1]ワークシート!$C$2:$CI$1002,26,0),"")</f>
        <v/>
      </c>
      <c r="Q232" s="219"/>
      <c r="R232" s="218" t="str">
        <f>+IFERROR(VLOOKUP(#REF!&amp;"-"&amp;ROW()-92,[1]ワークシート!$C$2:$CI$1002,27,0),"")</f>
        <v/>
      </c>
      <c r="S232" s="219"/>
      <c r="T232" s="218" t="str">
        <f>IFERROR(IF(VLOOKUP(#REF!&amp;"-"&amp;ROW()-92,[1]ワークシート!$C$2:$CI$1002,31,0)="",IF(X232="","",IF(X232=0,"使用貸借権","賃借権")),"賃借権"),"")</f>
        <v/>
      </c>
      <c r="U232" s="219"/>
      <c r="V232" s="218" t="str">
        <f>+IFERROR(IF(VLOOKUP(#REF!&amp;"-"&amp;ROW()-92,[1]ワークシート!$C$2:$CI$1002,13,0)="","",VLOOKUP(#REF!&amp;"-"&amp;ROW()-92,[1]ワークシート!$C$2:$CI$1002,13,0)),"")</f>
        <v/>
      </c>
      <c r="W232" s="219"/>
      <c r="X23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2" s="221"/>
      <c r="Z232" s="43"/>
      <c r="AA232" s="43"/>
      <c r="AB232" s="222" t="str">
        <f>IF(T232="使用貸借権","-",+IFERROR(VLOOKUP(#REF!&amp;"-"&amp;ROW()-92,[1]ワークシート!$C$2:$CI$1002,34,0)&amp;"",""))</f>
        <v/>
      </c>
      <c r="AC232" s="223"/>
      <c r="AD232" s="224"/>
      <c r="AE232" s="225" t="str">
        <f>IF(T232="","",IF(VLOOKUP(#REF!&amp;"-"&amp;ROW()-92,[1]ワークシート!$C$2:$CI$1002,31,0)="",IF(T232="使用貸借権","-","口座振込　１２月"),"物納"))</f>
        <v/>
      </c>
      <c r="AF232" s="226"/>
      <c r="AG232" s="227" t="str">
        <f>IFERROR(IF(VLOOKUP(#REF!&amp;"-"&amp;ROW()-92,[1]ワークシート!$C$2:$CI$1002,37,0)="","",VLOOKUP(#REF!&amp;"-"&amp;ROW()-92,[1]ワークシート!$C$2:$CI$1002,37,0)),"")</f>
        <v/>
      </c>
      <c r="AH232" s="227"/>
      <c r="AI232" s="227"/>
      <c r="AJ232" s="227"/>
      <c r="AK232" s="228"/>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row>
    <row r="233" spans="1:320" ht="35.1" hidden="1" customHeight="1" x14ac:dyDescent="0.15">
      <c r="A233" s="222" t="str">
        <f>+IFERROR(IF(VLOOKUP(#REF!&amp;"-"&amp;ROW()-92,[1]ワークシート!$C$2:$CI$1002,9,0)="","",VLOOKUP(#REF!&amp;"-"&amp;ROW()-92,[1]ワークシート!$C$2:$CI$1002,9,0)),"")</f>
        <v/>
      </c>
      <c r="B233" s="224"/>
      <c r="C233" s="223" t="str">
        <f>+IFERROR(IF(VLOOKUP(#REF!&amp;"-"&amp;ROW()-92,[1]ワークシート!$C$2:$CI$1002,10,0) = "","",VLOOKUP(#REF!&amp;"-"&amp;ROW()-92,[1]ワークシート!$C$2:$CI$1002,10,0)),"")</f>
        <v/>
      </c>
      <c r="D233" s="224"/>
      <c r="E233" s="222" t="str">
        <f>+IFERROR(IF(VLOOKUP(#REF!&amp;"-"&amp;ROW()-92,[1]ワークシート!$C$2:$CI$1002,11,0)="","",VLOOKUP(#REF!&amp;"-"&amp;ROW()-92,[1]ワークシート!$C$2:$CI$1002,11,0)),"")</f>
        <v/>
      </c>
      <c r="F233" s="224"/>
      <c r="G233" s="11" t="str">
        <f>+IFERROR(IF(VLOOKUP(#REF!&amp;"-"&amp;ROW()-92,[1]ワークシート!$C$2:$CI$1002,12,0)="","",VLOOKUP(#REF!&amp;"-"&amp;ROW()-92,[1]ワークシート!$C$2:$CI$1002,12,0)),"")</f>
        <v/>
      </c>
      <c r="H23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3" s="230"/>
      <c r="J233" s="222" t="str">
        <f>+IFERROR(IF(VLOOKUP(#REF!&amp;"-"&amp;ROW()-92,[1]ワークシート!$C$2:$CI$1002,20,0)="","",VLOOKUP(#REF!&amp;"-"&amp;ROW()-92,[1]ワークシート!$C$2:$CI$1002,20,0)),"")</f>
        <v/>
      </c>
      <c r="K233" s="223"/>
      <c r="L233" s="224"/>
      <c r="M233" s="231" t="str">
        <f>+IFERROR(IF(VLOOKUP(#REF!&amp;"-"&amp;ROW()-92,[1]ワークシート!$C$2:$CI$1002,61,0)="","",VLOOKUP(#REF!&amp;"-"&amp;ROW()-92,[1]ワークシート!$C$2:$CI$1002,61,0)),"")</f>
        <v/>
      </c>
      <c r="N233" s="232"/>
      <c r="O233" s="233"/>
      <c r="P233" s="234" t="str">
        <f>+IFERROR(VLOOKUP(#REF!&amp;"-"&amp;ROW()-92,[1]ワークシート!$C$2:$CI$1002,26,0),"")</f>
        <v/>
      </c>
      <c r="Q233" s="219"/>
      <c r="R233" s="218" t="str">
        <f>+IFERROR(VLOOKUP(#REF!&amp;"-"&amp;ROW()-92,[1]ワークシート!$C$2:$CI$1002,27,0),"")</f>
        <v/>
      </c>
      <c r="S233" s="219"/>
      <c r="T233" s="218" t="str">
        <f>IFERROR(IF(VLOOKUP(#REF!&amp;"-"&amp;ROW()-92,[1]ワークシート!$C$2:$CI$1002,31,0)="",IF(X233="","",IF(X233=0,"使用貸借権","賃借権")),"賃借権"),"")</f>
        <v/>
      </c>
      <c r="U233" s="219"/>
      <c r="V233" s="218" t="str">
        <f>+IFERROR(IF(VLOOKUP(#REF!&amp;"-"&amp;ROW()-92,[1]ワークシート!$C$2:$CI$1002,13,0)="","",VLOOKUP(#REF!&amp;"-"&amp;ROW()-92,[1]ワークシート!$C$2:$CI$1002,13,0)),"")</f>
        <v/>
      </c>
      <c r="W233" s="219"/>
      <c r="X23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3" s="221"/>
      <c r="Z233" s="43"/>
      <c r="AA233" s="43"/>
      <c r="AB233" s="222" t="str">
        <f>IF(T233="使用貸借権","-",+IFERROR(VLOOKUP(#REF!&amp;"-"&amp;ROW()-92,[1]ワークシート!$C$2:$CI$1002,34,0)&amp;"",""))</f>
        <v/>
      </c>
      <c r="AC233" s="223"/>
      <c r="AD233" s="224"/>
      <c r="AE233" s="225" t="str">
        <f>IF(T233="","",IF(VLOOKUP(#REF!&amp;"-"&amp;ROW()-92,[1]ワークシート!$C$2:$CI$1002,31,0)="",IF(T233="使用貸借権","-","口座振込　１２月"),"物納"))</f>
        <v/>
      </c>
      <c r="AF233" s="226"/>
      <c r="AG233" s="227" t="str">
        <f>IFERROR(IF(VLOOKUP(#REF!&amp;"-"&amp;ROW()-92,[1]ワークシート!$C$2:$CI$1002,37,0)="","",VLOOKUP(#REF!&amp;"-"&amp;ROW()-92,[1]ワークシート!$C$2:$CI$1002,37,0)),"")</f>
        <v/>
      </c>
      <c r="AH233" s="227"/>
      <c r="AI233" s="227"/>
      <c r="AJ233" s="227"/>
      <c r="AK233" s="228"/>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row>
    <row r="234" spans="1:320" ht="35.1" hidden="1" customHeight="1" x14ac:dyDescent="0.15">
      <c r="A234" s="222" t="str">
        <f>+IFERROR(IF(VLOOKUP(#REF!&amp;"-"&amp;ROW()-92,[1]ワークシート!$C$2:$CI$1002,9,0)="","",VLOOKUP(#REF!&amp;"-"&amp;ROW()-92,[1]ワークシート!$C$2:$CI$1002,9,0)),"")</f>
        <v/>
      </c>
      <c r="B234" s="224"/>
      <c r="C234" s="223" t="str">
        <f>+IFERROR(IF(VLOOKUP(#REF!&amp;"-"&amp;ROW()-92,[1]ワークシート!$C$2:$CI$1002,10,0) = "","",VLOOKUP(#REF!&amp;"-"&amp;ROW()-92,[1]ワークシート!$C$2:$CI$1002,10,0)),"")</f>
        <v/>
      </c>
      <c r="D234" s="224"/>
      <c r="E234" s="222" t="str">
        <f>+IFERROR(IF(VLOOKUP(#REF!&amp;"-"&amp;ROW()-92,[1]ワークシート!$C$2:$CI$1002,11,0)="","",VLOOKUP(#REF!&amp;"-"&amp;ROW()-92,[1]ワークシート!$C$2:$CI$1002,11,0)),"")</f>
        <v/>
      </c>
      <c r="F234" s="224"/>
      <c r="G234" s="11" t="str">
        <f>+IFERROR(IF(VLOOKUP(#REF!&amp;"-"&amp;ROW()-92,[1]ワークシート!$C$2:$CI$1002,12,0)="","",VLOOKUP(#REF!&amp;"-"&amp;ROW()-92,[1]ワークシート!$C$2:$CI$1002,12,0)),"")</f>
        <v/>
      </c>
      <c r="H23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4" s="230"/>
      <c r="J234" s="222" t="str">
        <f>+IFERROR(IF(VLOOKUP(#REF!&amp;"-"&amp;ROW()-92,[1]ワークシート!$C$2:$CI$1002,20,0)="","",VLOOKUP(#REF!&amp;"-"&amp;ROW()-92,[1]ワークシート!$C$2:$CI$1002,20,0)),"")</f>
        <v/>
      </c>
      <c r="K234" s="223"/>
      <c r="L234" s="224"/>
      <c r="M234" s="231" t="str">
        <f>+IFERROR(IF(VLOOKUP(#REF!&amp;"-"&amp;ROW()-92,[1]ワークシート!$C$2:$CI$1002,61,0)="","",VLOOKUP(#REF!&amp;"-"&amp;ROW()-92,[1]ワークシート!$C$2:$CI$1002,61,0)),"")</f>
        <v/>
      </c>
      <c r="N234" s="232"/>
      <c r="O234" s="233"/>
      <c r="P234" s="234" t="str">
        <f>+IFERROR(VLOOKUP(#REF!&amp;"-"&amp;ROW()-92,[1]ワークシート!$C$2:$CI$1002,26,0),"")</f>
        <v/>
      </c>
      <c r="Q234" s="219"/>
      <c r="R234" s="218" t="str">
        <f>+IFERROR(VLOOKUP(#REF!&amp;"-"&amp;ROW()-92,[1]ワークシート!$C$2:$CI$1002,27,0),"")</f>
        <v/>
      </c>
      <c r="S234" s="219"/>
      <c r="T234" s="218" t="str">
        <f>IFERROR(IF(VLOOKUP(#REF!&amp;"-"&amp;ROW()-92,[1]ワークシート!$C$2:$CI$1002,31,0)="",IF(X234="","",IF(X234=0,"使用貸借権","賃借権")),"賃借権"),"")</f>
        <v/>
      </c>
      <c r="U234" s="219"/>
      <c r="V234" s="218" t="str">
        <f>+IFERROR(IF(VLOOKUP(#REF!&amp;"-"&amp;ROW()-92,[1]ワークシート!$C$2:$CI$1002,13,0)="","",VLOOKUP(#REF!&amp;"-"&amp;ROW()-92,[1]ワークシート!$C$2:$CI$1002,13,0)),"")</f>
        <v/>
      </c>
      <c r="W234" s="219"/>
      <c r="X23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4" s="221"/>
      <c r="Z234" s="43"/>
      <c r="AA234" s="43"/>
      <c r="AB234" s="222" t="str">
        <f>IF(T234="使用貸借権","-",+IFERROR(VLOOKUP(#REF!&amp;"-"&amp;ROW()-92,[1]ワークシート!$C$2:$CI$1002,34,0)&amp;"",""))</f>
        <v/>
      </c>
      <c r="AC234" s="223"/>
      <c r="AD234" s="224"/>
      <c r="AE234" s="225" t="str">
        <f>IF(T234="","",IF(VLOOKUP(#REF!&amp;"-"&amp;ROW()-92,[1]ワークシート!$C$2:$CI$1002,31,0)="",IF(T234="使用貸借権","-","口座振込　１２月"),"物納"))</f>
        <v/>
      </c>
      <c r="AF234" s="226"/>
      <c r="AG234" s="227" t="str">
        <f>IFERROR(IF(VLOOKUP(#REF!&amp;"-"&amp;ROW()-92,[1]ワークシート!$C$2:$CI$1002,37,0)="","",VLOOKUP(#REF!&amp;"-"&amp;ROW()-92,[1]ワークシート!$C$2:$CI$1002,37,0)),"")</f>
        <v/>
      </c>
      <c r="AH234" s="227"/>
      <c r="AI234" s="227"/>
      <c r="AJ234" s="227"/>
      <c r="AK234" s="228"/>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row>
    <row r="235" spans="1:320" ht="35.1" hidden="1" customHeight="1" x14ac:dyDescent="0.15">
      <c r="A235" s="222" t="str">
        <f>+IFERROR(IF(VLOOKUP(#REF!&amp;"-"&amp;ROW()-92,[1]ワークシート!$C$2:$CI$1002,9,0)="","",VLOOKUP(#REF!&amp;"-"&amp;ROW()-92,[1]ワークシート!$C$2:$CI$1002,9,0)),"")</f>
        <v/>
      </c>
      <c r="B235" s="224"/>
      <c r="C235" s="223" t="str">
        <f>+IFERROR(IF(VLOOKUP(#REF!&amp;"-"&amp;ROW()-92,[1]ワークシート!$C$2:$CI$1002,10,0) = "","",VLOOKUP(#REF!&amp;"-"&amp;ROW()-92,[1]ワークシート!$C$2:$CI$1002,10,0)),"")</f>
        <v/>
      </c>
      <c r="D235" s="224"/>
      <c r="E235" s="222" t="str">
        <f>+IFERROR(IF(VLOOKUP(#REF!&amp;"-"&amp;ROW()-92,[1]ワークシート!$C$2:$CI$1002,11,0)="","",VLOOKUP(#REF!&amp;"-"&amp;ROW()-92,[1]ワークシート!$C$2:$CI$1002,11,0)),"")</f>
        <v/>
      </c>
      <c r="F235" s="224"/>
      <c r="G235" s="11" t="str">
        <f>+IFERROR(IF(VLOOKUP(#REF!&amp;"-"&amp;ROW()-92,[1]ワークシート!$C$2:$CI$1002,12,0)="","",VLOOKUP(#REF!&amp;"-"&amp;ROW()-92,[1]ワークシート!$C$2:$CI$1002,12,0)),"")</f>
        <v/>
      </c>
      <c r="H23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5" s="230"/>
      <c r="J235" s="222" t="str">
        <f>+IFERROR(IF(VLOOKUP(#REF!&amp;"-"&amp;ROW()-92,[1]ワークシート!$C$2:$CI$1002,20,0)="","",VLOOKUP(#REF!&amp;"-"&amp;ROW()-92,[1]ワークシート!$C$2:$CI$1002,20,0)),"")</f>
        <v/>
      </c>
      <c r="K235" s="223"/>
      <c r="L235" s="224"/>
      <c r="M235" s="231" t="str">
        <f>+IFERROR(IF(VLOOKUP(#REF!&amp;"-"&amp;ROW()-92,[1]ワークシート!$C$2:$CI$1002,61,0)="","",VLOOKUP(#REF!&amp;"-"&amp;ROW()-92,[1]ワークシート!$C$2:$CI$1002,61,0)),"")</f>
        <v/>
      </c>
      <c r="N235" s="232"/>
      <c r="O235" s="233"/>
      <c r="P235" s="234" t="str">
        <f>+IFERROR(VLOOKUP(#REF!&amp;"-"&amp;ROW()-92,[1]ワークシート!$C$2:$CI$1002,26,0),"")</f>
        <v/>
      </c>
      <c r="Q235" s="219"/>
      <c r="R235" s="218" t="str">
        <f>+IFERROR(VLOOKUP(#REF!&amp;"-"&amp;ROW()-92,[1]ワークシート!$C$2:$CI$1002,27,0),"")</f>
        <v/>
      </c>
      <c r="S235" s="219"/>
      <c r="T235" s="218" t="str">
        <f>IFERROR(IF(VLOOKUP(#REF!&amp;"-"&amp;ROW()-92,[1]ワークシート!$C$2:$CI$1002,31,0)="",IF(X235="","",IF(X235=0,"使用貸借権","賃借権")),"賃借権"),"")</f>
        <v/>
      </c>
      <c r="U235" s="219"/>
      <c r="V235" s="218" t="str">
        <f>+IFERROR(IF(VLOOKUP(#REF!&amp;"-"&amp;ROW()-92,[1]ワークシート!$C$2:$CI$1002,13,0)="","",VLOOKUP(#REF!&amp;"-"&amp;ROW()-92,[1]ワークシート!$C$2:$CI$1002,13,0)),"")</f>
        <v/>
      </c>
      <c r="W235" s="219"/>
      <c r="X23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5" s="221"/>
      <c r="Z235" s="43"/>
      <c r="AA235" s="43"/>
      <c r="AB235" s="222" t="str">
        <f>IF(T235="使用貸借権","-",+IFERROR(VLOOKUP(#REF!&amp;"-"&amp;ROW()-92,[1]ワークシート!$C$2:$CI$1002,34,0)&amp;"",""))</f>
        <v/>
      </c>
      <c r="AC235" s="223"/>
      <c r="AD235" s="224"/>
      <c r="AE235" s="225" t="str">
        <f>IF(T235="","",IF(VLOOKUP(#REF!&amp;"-"&amp;ROW()-92,[1]ワークシート!$C$2:$CI$1002,31,0)="",IF(T235="使用貸借権","-","口座振込　１２月"),"物納"))</f>
        <v/>
      </c>
      <c r="AF235" s="226"/>
      <c r="AG235" s="227" t="str">
        <f>IFERROR(IF(VLOOKUP(#REF!&amp;"-"&amp;ROW()-92,[1]ワークシート!$C$2:$CI$1002,37,0)="","",VLOOKUP(#REF!&amp;"-"&amp;ROW()-92,[1]ワークシート!$C$2:$CI$1002,37,0)),"")</f>
        <v/>
      </c>
      <c r="AH235" s="227"/>
      <c r="AI235" s="227"/>
      <c r="AJ235" s="227"/>
      <c r="AK235" s="228"/>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row>
    <row r="236" spans="1:320" ht="35.1" hidden="1" customHeight="1" x14ac:dyDescent="0.15">
      <c r="A236" s="222" t="str">
        <f>+IFERROR(IF(VLOOKUP(#REF!&amp;"-"&amp;ROW()-92,[1]ワークシート!$C$2:$CI$1002,9,0)="","",VLOOKUP(#REF!&amp;"-"&amp;ROW()-92,[1]ワークシート!$C$2:$CI$1002,9,0)),"")</f>
        <v/>
      </c>
      <c r="B236" s="224"/>
      <c r="C236" s="223" t="str">
        <f>+IFERROR(IF(VLOOKUP(#REF!&amp;"-"&amp;ROW()-92,[1]ワークシート!$C$2:$CI$1002,10,0) = "","",VLOOKUP(#REF!&amp;"-"&amp;ROW()-92,[1]ワークシート!$C$2:$CI$1002,10,0)),"")</f>
        <v/>
      </c>
      <c r="D236" s="224"/>
      <c r="E236" s="222" t="str">
        <f>+IFERROR(IF(VLOOKUP(#REF!&amp;"-"&amp;ROW()-92,[1]ワークシート!$C$2:$CI$1002,11,0)="","",VLOOKUP(#REF!&amp;"-"&amp;ROW()-92,[1]ワークシート!$C$2:$CI$1002,11,0)),"")</f>
        <v/>
      </c>
      <c r="F236" s="224"/>
      <c r="G236" s="11" t="str">
        <f>+IFERROR(IF(VLOOKUP(#REF!&amp;"-"&amp;ROW()-92,[1]ワークシート!$C$2:$CI$1002,12,0)="","",VLOOKUP(#REF!&amp;"-"&amp;ROW()-92,[1]ワークシート!$C$2:$CI$1002,12,0)),"")</f>
        <v/>
      </c>
      <c r="H23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6" s="230"/>
      <c r="J236" s="222" t="str">
        <f>+IFERROR(IF(VLOOKUP(#REF!&amp;"-"&amp;ROW()-92,[1]ワークシート!$C$2:$CI$1002,20,0)="","",VLOOKUP(#REF!&amp;"-"&amp;ROW()-92,[1]ワークシート!$C$2:$CI$1002,20,0)),"")</f>
        <v/>
      </c>
      <c r="K236" s="223"/>
      <c r="L236" s="224"/>
      <c r="M236" s="231" t="str">
        <f>+IFERROR(IF(VLOOKUP(#REF!&amp;"-"&amp;ROW()-92,[1]ワークシート!$C$2:$CI$1002,61,0)="","",VLOOKUP(#REF!&amp;"-"&amp;ROW()-92,[1]ワークシート!$C$2:$CI$1002,61,0)),"")</f>
        <v/>
      </c>
      <c r="N236" s="232"/>
      <c r="O236" s="233"/>
      <c r="P236" s="234" t="str">
        <f>+IFERROR(VLOOKUP(#REF!&amp;"-"&amp;ROW()-92,[1]ワークシート!$C$2:$CI$1002,26,0),"")</f>
        <v/>
      </c>
      <c r="Q236" s="219"/>
      <c r="R236" s="218" t="str">
        <f>+IFERROR(VLOOKUP(#REF!&amp;"-"&amp;ROW()-92,[1]ワークシート!$C$2:$CI$1002,27,0),"")</f>
        <v/>
      </c>
      <c r="S236" s="219"/>
      <c r="T236" s="218" t="str">
        <f>IFERROR(IF(VLOOKUP(#REF!&amp;"-"&amp;ROW()-92,[1]ワークシート!$C$2:$CI$1002,31,0)="",IF(X236="","",IF(X236=0,"使用貸借権","賃借権")),"賃借権"),"")</f>
        <v/>
      </c>
      <c r="U236" s="219"/>
      <c r="V236" s="218" t="str">
        <f>+IFERROR(IF(VLOOKUP(#REF!&amp;"-"&amp;ROW()-92,[1]ワークシート!$C$2:$CI$1002,13,0)="","",VLOOKUP(#REF!&amp;"-"&amp;ROW()-92,[1]ワークシート!$C$2:$CI$1002,13,0)),"")</f>
        <v/>
      </c>
      <c r="W236" s="219"/>
      <c r="X23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6" s="221"/>
      <c r="Z236" s="43"/>
      <c r="AA236" s="43"/>
      <c r="AB236" s="222" t="str">
        <f>IF(T236="使用貸借権","-",+IFERROR(VLOOKUP(#REF!&amp;"-"&amp;ROW()-92,[1]ワークシート!$C$2:$CI$1002,34,0)&amp;"",""))</f>
        <v/>
      </c>
      <c r="AC236" s="223"/>
      <c r="AD236" s="224"/>
      <c r="AE236" s="225" t="str">
        <f>IF(T236="","",IF(VLOOKUP(#REF!&amp;"-"&amp;ROW()-92,[1]ワークシート!$C$2:$CI$1002,31,0)="",IF(T236="使用貸借権","-","口座振込　１２月"),"物納"))</f>
        <v/>
      </c>
      <c r="AF236" s="226"/>
      <c r="AG236" s="227" t="str">
        <f>IFERROR(IF(VLOOKUP(#REF!&amp;"-"&amp;ROW()-92,[1]ワークシート!$C$2:$CI$1002,37,0)="","",VLOOKUP(#REF!&amp;"-"&amp;ROW()-92,[1]ワークシート!$C$2:$CI$1002,37,0)),"")</f>
        <v/>
      </c>
      <c r="AH236" s="227"/>
      <c r="AI236" s="227"/>
      <c r="AJ236" s="227"/>
      <c r="AK236" s="228"/>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row>
    <row r="237" spans="1:320" ht="35.1" hidden="1" customHeight="1" x14ac:dyDescent="0.15">
      <c r="A237" s="222" t="str">
        <f>+IFERROR(IF(VLOOKUP(#REF!&amp;"-"&amp;ROW()-92,[1]ワークシート!$C$2:$CI$1002,9,0)="","",VLOOKUP(#REF!&amp;"-"&amp;ROW()-92,[1]ワークシート!$C$2:$CI$1002,9,0)),"")</f>
        <v/>
      </c>
      <c r="B237" s="224"/>
      <c r="C237" s="223" t="str">
        <f>+IFERROR(IF(VLOOKUP(#REF!&amp;"-"&amp;ROW()-92,[1]ワークシート!$C$2:$CI$1002,10,0) = "","",VLOOKUP(#REF!&amp;"-"&amp;ROW()-92,[1]ワークシート!$C$2:$CI$1002,10,0)),"")</f>
        <v/>
      </c>
      <c r="D237" s="224"/>
      <c r="E237" s="222" t="str">
        <f>+IFERROR(IF(VLOOKUP(#REF!&amp;"-"&amp;ROW()-92,[1]ワークシート!$C$2:$CI$1002,11,0)="","",VLOOKUP(#REF!&amp;"-"&amp;ROW()-92,[1]ワークシート!$C$2:$CI$1002,11,0)),"")</f>
        <v/>
      </c>
      <c r="F237" s="224"/>
      <c r="G237" s="11" t="str">
        <f>+IFERROR(IF(VLOOKUP(#REF!&amp;"-"&amp;ROW()-92,[1]ワークシート!$C$2:$CI$1002,12,0)="","",VLOOKUP(#REF!&amp;"-"&amp;ROW()-92,[1]ワークシート!$C$2:$CI$1002,12,0)),"")</f>
        <v/>
      </c>
      <c r="H23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7" s="230"/>
      <c r="J237" s="222" t="str">
        <f>+IFERROR(IF(VLOOKUP(#REF!&amp;"-"&amp;ROW()-92,[1]ワークシート!$C$2:$CI$1002,20,0)="","",VLOOKUP(#REF!&amp;"-"&amp;ROW()-92,[1]ワークシート!$C$2:$CI$1002,20,0)),"")</f>
        <v/>
      </c>
      <c r="K237" s="223"/>
      <c r="L237" s="224"/>
      <c r="M237" s="231" t="str">
        <f>+IFERROR(IF(VLOOKUP(#REF!&amp;"-"&amp;ROW()-92,[1]ワークシート!$C$2:$CI$1002,61,0)="","",VLOOKUP(#REF!&amp;"-"&amp;ROW()-92,[1]ワークシート!$C$2:$CI$1002,61,0)),"")</f>
        <v/>
      </c>
      <c r="N237" s="232"/>
      <c r="O237" s="233"/>
      <c r="P237" s="234" t="str">
        <f>+IFERROR(VLOOKUP(#REF!&amp;"-"&amp;ROW()-92,[1]ワークシート!$C$2:$CI$1002,26,0),"")</f>
        <v/>
      </c>
      <c r="Q237" s="219"/>
      <c r="R237" s="218" t="str">
        <f>+IFERROR(VLOOKUP(#REF!&amp;"-"&amp;ROW()-92,[1]ワークシート!$C$2:$CI$1002,27,0),"")</f>
        <v/>
      </c>
      <c r="S237" s="219"/>
      <c r="T237" s="218" t="str">
        <f>IFERROR(IF(VLOOKUP(#REF!&amp;"-"&amp;ROW()-92,[1]ワークシート!$C$2:$CI$1002,31,0)="",IF(X237="","",IF(X237=0,"使用貸借権","賃借権")),"賃借権"),"")</f>
        <v/>
      </c>
      <c r="U237" s="219"/>
      <c r="V237" s="218" t="str">
        <f>+IFERROR(IF(VLOOKUP(#REF!&amp;"-"&amp;ROW()-92,[1]ワークシート!$C$2:$CI$1002,13,0)="","",VLOOKUP(#REF!&amp;"-"&amp;ROW()-92,[1]ワークシート!$C$2:$CI$1002,13,0)),"")</f>
        <v/>
      </c>
      <c r="W237" s="219"/>
      <c r="X23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7" s="221"/>
      <c r="Z237" s="43"/>
      <c r="AA237" s="43"/>
      <c r="AB237" s="222" t="str">
        <f>IF(T237="使用貸借権","-",+IFERROR(VLOOKUP(#REF!&amp;"-"&amp;ROW()-92,[1]ワークシート!$C$2:$CI$1002,34,0)&amp;"",""))</f>
        <v/>
      </c>
      <c r="AC237" s="223"/>
      <c r="AD237" s="224"/>
      <c r="AE237" s="225" t="str">
        <f>IF(T237="","",IF(VLOOKUP(#REF!&amp;"-"&amp;ROW()-92,[1]ワークシート!$C$2:$CI$1002,31,0)="",IF(T237="使用貸借権","-","口座振込　１２月"),"物納"))</f>
        <v/>
      </c>
      <c r="AF237" s="226"/>
      <c r="AG237" s="227" t="str">
        <f>IFERROR(IF(VLOOKUP(#REF!&amp;"-"&amp;ROW()-92,[1]ワークシート!$C$2:$CI$1002,37,0)="","",VLOOKUP(#REF!&amp;"-"&amp;ROW()-92,[1]ワークシート!$C$2:$CI$1002,37,0)),"")</f>
        <v/>
      </c>
      <c r="AH237" s="227"/>
      <c r="AI237" s="227"/>
      <c r="AJ237" s="227"/>
      <c r="AK237" s="228"/>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row>
    <row r="238" spans="1:320" ht="35.1" hidden="1" customHeight="1" x14ac:dyDescent="0.15">
      <c r="A238" s="222" t="str">
        <f>+IFERROR(IF(VLOOKUP(#REF!&amp;"-"&amp;ROW()-92,[1]ワークシート!$C$2:$CI$1002,9,0)="","",VLOOKUP(#REF!&amp;"-"&amp;ROW()-92,[1]ワークシート!$C$2:$CI$1002,9,0)),"")</f>
        <v/>
      </c>
      <c r="B238" s="224"/>
      <c r="C238" s="223" t="str">
        <f>+IFERROR(IF(VLOOKUP(#REF!&amp;"-"&amp;ROW()-92,[1]ワークシート!$C$2:$CI$1002,10,0) = "","",VLOOKUP(#REF!&amp;"-"&amp;ROW()-92,[1]ワークシート!$C$2:$CI$1002,10,0)),"")</f>
        <v/>
      </c>
      <c r="D238" s="224"/>
      <c r="E238" s="222" t="str">
        <f>+IFERROR(IF(VLOOKUP(#REF!&amp;"-"&amp;ROW()-92,[1]ワークシート!$C$2:$CI$1002,11,0)="","",VLOOKUP(#REF!&amp;"-"&amp;ROW()-92,[1]ワークシート!$C$2:$CI$1002,11,0)),"")</f>
        <v/>
      </c>
      <c r="F238" s="224"/>
      <c r="G238" s="11" t="str">
        <f>+IFERROR(IF(VLOOKUP(#REF!&amp;"-"&amp;ROW()-92,[1]ワークシート!$C$2:$CI$1002,12,0)="","",VLOOKUP(#REF!&amp;"-"&amp;ROW()-92,[1]ワークシート!$C$2:$CI$1002,12,0)),"")</f>
        <v/>
      </c>
      <c r="H23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8" s="230"/>
      <c r="J238" s="222" t="str">
        <f>+IFERROR(IF(VLOOKUP(#REF!&amp;"-"&amp;ROW()-92,[1]ワークシート!$C$2:$CI$1002,20,0)="","",VLOOKUP(#REF!&amp;"-"&amp;ROW()-92,[1]ワークシート!$C$2:$CI$1002,20,0)),"")</f>
        <v/>
      </c>
      <c r="K238" s="223"/>
      <c r="L238" s="224"/>
      <c r="M238" s="231" t="str">
        <f>+IFERROR(IF(VLOOKUP(#REF!&amp;"-"&amp;ROW()-92,[1]ワークシート!$C$2:$CI$1002,61,0)="","",VLOOKUP(#REF!&amp;"-"&amp;ROW()-92,[1]ワークシート!$C$2:$CI$1002,61,0)),"")</f>
        <v/>
      </c>
      <c r="N238" s="232"/>
      <c r="O238" s="233"/>
      <c r="P238" s="234" t="str">
        <f>+IFERROR(VLOOKUP(#REF!&amp;"-"&amp;ROW()-92,[1]ワークシート!$C$2:$CI$1002,26,0),"")</f>
        <v/>
      </c>
      <c r="Q238" s="219"/>
      <c r="R238" s="218" t="str">
        <f>+IFERROR(VLOOKUP(#REF!&amp;"-"&amp;ROW()-92,[1]ワークシート!$C$2:$CI$1002,27,0),"")</f>
        <v/>
      </c>
      <c r="S238" s="219"/>
      <c r="T238" s="218" t="str">
        <f>IFERROR(IF(VLOOKUP(#REF!&amp;"-"&amp;ROW()-92,[1]ワークシート!$C$2:$CI$1002,31,0)="",IF(X238="","",IF(X238=0,"使用貸借権","賃借権")),"賃借権"),"")</f>
        <v/>
      </c>
      <c r="U238" s="219"/>
      <c r="V238" s="218" t="str">
        <f>+IFERROR(IF(VLOOKUP(#REF!&amp;"-"&amp;ROW()-92,[1]ワークシート!$C$2:$CI$1002,13,0)="","",VLOOKUP(#REF!&amp;"-"&amp;ROW()-92,[1]ワークシート!$C$2:$CI$1002,13,0)),"")</f>
        <v/>
      </c>
      <c r="W238" s="219"/>
      <c r="X23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8" s="221"/>
      <c r="Z238" s="43"/>
      <c r="AA238" s="43"/>
      <c r="AB238" s="222" t="str">
        <f>IF(T238="使用貸借権","-",+IFERROR(VLOOKUP(#REF!&amp;"-"&amp;ROW()-92,[1]ワークシート!$C$2:$CI$1002,34,0)&amp;"",""))</f>
        <v/>
      </c>
      <c r="AC238" s="223"/>
      <c r="AD238" s="224"/>
      <c r="AE238" s="225" t="str">
        <f>IF(T238="","",IF(VLOOKUP(#REF!&amp;"-"&amp;ROW()-92,[1]ワークシート!$C$2:$CI$1002,31,0)="",IF(T238="使用貸借権","-","口座振込　１２月"),"物納"))</f>
        <v/>
      </c>
      <c r="AF238" s="226"/>
      <c r="AG238" s="227" t="str">
        <f>IFERROR(IF(VLOOKUP(#REF!&amp;"-"&amp;ROW()-92,[1]ワークシート!$C$2:$CI$1002,37,0)="","",VLOOKUP(#REF!&amp;"-"&amp;ROW()-92,[1]ワークシート!$C$2:$CI$1002,37,0)),"")</f>
        <v/>
      </c>
      <c r="AH238" s="227"/>
      <c r="AI238" s="227"/>
      <c r="AJ238" s="227"/>
      <c r="AK238" s="228"/>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row>
    <row r="239" spans="1:320" ht="35.1" hidden="1" customHeight="1" x14ac:dyDescent="0.15">
      <c r="A239" s="222" t="str">
        <f>+IFERROR(IF(VLOOKUP(#REF!&amp;"-"&amp;ROW()-92,[1]ワークシート!$C$2:$CI$1002,9,0)="","",VLOOKUP(#REF!&amp;"-"&amp;ROW()-92,[1]ワークシート!$C$2:$CI$1002,9,0)),"")</f>
        <v/>
      </c>
      <c r="B239" s="224"/>
      <c r="C239" s="223" t="str">
        <f>+IFERROR(IF(VLOOKUP(#REF!&amp;"-"&amp;ROW()-92,[1]ワークシート!$C$2:$CI$1002,10,0) = "","",VLOOKUP(#REF!&amp;"-"&amp;ROW()-92,[1]ワークシート!$C$2:$CI$1002,10,0)),"")</f>
        <v/>
      </c>
      <c r="D239" s="224"/>
      <c r="E239" s="222" t="str">
        <f>+IFERROR(IF(VLOOKUP(#REF!&amp;"-"&amp;ROW()-92,[1]ワークシート!$C$2:$CI$1002,11,0)="","",VLOOKUP(#REF!&amp;"-"&amp;ROW()-92,[1]ワークシート!$C$2:$CI$1002,11,0)),"")</f>
        <v/>
      </c>
      <c r="F239" s="224"/>
      <c r="G239" s="11" t="str">
        <f>+IFERROR(IF(VLOOKUP(#REF!&amp;"-"&amp;ROW()-92,[1]ワークシート!$C$2:$CI$1002,12,0)="","",VLOOKUP(#REF!&amp;"-"&amp;ROW()-92,[1]ワークシート!$C$2:$CI$1002,12,0)),"")</f>
        <v/>
      </c>
      <c r="H23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9" s="230"/>
      <c r="J239" s="222" t="str">
        <f>+IFERROR(IF(VLOOKUP(#REF!&amp;"-"&amp;ROW()-92,[1]ワークシート!$C$2:$CI$1002,20,0)="","",VLOOKUP(#REF!&amp;"-"&amp;ROW()-92,[1]ワークシート!$C$2:$CI$1002,20,0)),"")</f>
        <v/>
      </c>
      <c r="K239" s="223"/>
      <c r="L239" s="224"/>
      <c r="M239" s="231" t="str">
        <f>+IFERROR(IF(VLOOKUP(#REF!&amp;"-"&amp;ROW()-92,[1]ワークシート!$C$2:$CI$1002,61,0)="","",VLOOKUP(#REF!&amp;"-"&amp;ROW()-92,[1]ワークシート!$C$2:$CI$1002,61,0)),"")</f>
        <v/>
      </c>
      <c r="N239" s="232"/>
      <c r="O239" s="233"/>
      <c r="P239" s="234" t="str">
        <f>+IFERROR(VLOOKUP(#REF!&amp;"-"&amp;ROW()-92,[1]ワークシート!$C$2:$CI$1002,26,0),"")</f>
        <v/>
      </c>
      <c r="Q239" s="219"/>
      <c r="R239" s="218" t="str">
        <f>+IFERROR(VLOOKUP(#REF!&amp;"-"&amp;ROW()-92,[1]ワークシート!$C$2:$CI$1002,27,0),"")</f>
        <v/>
      </c>
      <c r="S239" s="219"/>
      <c r="T239" s="218" t="str">
        <f>IFERROR(IF(VLOOKUP(#REF!&amp;"-"&amp;ROW()-92,[1]ワークシート!$C$2:$CI$1002,31,0)="",IF(X239="","",IF(X239=0,"使用貸借権","賃借権")),"賃借権"),"")</f>
        <v/>
      </c>
      <c r="U239" s="219"/>
      <c r="V239" s="218" t="str">
        <f>+IFERROR(IF(VLOOKUP(#REF!&amp;"-"&amp;ROW()-92,[1]ワークシート!$C$2:$CI$1002,13,0)="","",VLOOKUP(#REF!&amp;"-"&amp;ROW()-92,[1]ワークシート!$C$2:$CI$1002,13,0)),"")</f>
        <v/>
      </c>
      <c r="W239" s="219"/>
      <c r="X23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9" s="221"/>
      <c r="Z239" s="43"/>
      <c r="AA239" s="43"/>
      <c r="AB239" s="222" t="str">
        <f>IF(T239="使用貸借権","-",+IFERROR(VLOOKUP(#REF!&amp;"-"&amp;ROW()-92,[1]ワークシート!$C$2:$CI$1002,34,0)&amp;"",""))</f>
        <v/>
      </c>
      <c r="AC239" s="223"/>
      <c r="AD239" s="224"/>
      <c r="AE239" s="225" t="str">
        <f>IF(T239="","",IF(VLOOKUP(#REF!&amp;"-"&amp;ROW()-92,[1]ワークシート!$C$2:$CI$1002,31,0)="",IF(T239="使用貸借権","-","口座振込　１２月"),"物納"))</f>
        <v/>
      </c>
      <c r="AF239" s="226"/>
      <c r="AG239" s="227" t="str">
        <f>IFERROR(IF(VLOOKUP(#REF!&amp;"-"&amp;ROW()-92,[1]ワークシート!$C$2:$CI$1002,37,0)="","",VLOOKUP(#REF!&amp;"-"&amp;ROW()-92,[1]ワークシート!$C$2:$CI$1002,37,0)),"")</f>
        <v/>
      </c>
      <c r="AH239" s="227"/>
      <c r="AI239" s="227"/>
      <c r="AJ239" s="227"/>
      <c r="AK239" s="228"/>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row>
    <row r="240" spans="1:320" ht="35.1" hidden="1" customHeight="1" x14ac:dyDescent="0.15">
      <c r="A240" s="222" t="str">
        <f>+IFERROR(IF(VLOOKUP(#REF!&amp;"-"&amp;ROW()-92,[1]ワークシート!$C$2:$CI$1002,9,0)="","",VLOOKUP(#REF!&amp;"-"&amp;ROW()-92,[1]ワークシート!$C$2:$CI$1002,9,0)),"")</f>
        <v/>
      </c>
      <c r="B240" s="224"/>
      <c r="C240" s="223" t="str">
        <f>+IFERROR(IF(VLOOKUP(#REF!&amp;"-"&amp;ROW()-92,[1]ワークシート!$C$2:$CI$1002,10,0) = "","",VLOOKUP(#REF!&amp;"-"&amp;ROW()-92,[1]ワークシート!$C$2:$CI$1002,10,0)),"")</f>
        <v/>
      </c>
      <c r="D240" s="224"/>
      <c r="E240" s="222" t="str">
        <f>+IFERROR(IF(VLOOKUP(#REF!&amp;"-"&amp;ROW()-92,[1]ワークシート!$C$2:$CI$1002,11,0)="","",VLOOKUP(#REF!&amp;"-"&amp;ROW()-92,[1]ワークシート!$C$2:$CI$1002,11,0)),"")</f>
        <v/>
      </c>
      <c r="F240" s="224"/>
      <c r="G240" s="11" t="str">
        <f>+IFERROR(IF(VLOOKUP(#REF!&amp;"-"&amp;ROW()-92,[1]ワークシート!$C$2:$CI$1002,12,0)="","",VLOOKUP(#REF!&amp;"-"&amp;ROW()-92,[1]ワークシート!$C$2:$CI$1002,12,0)),"")</f>
        <v/>
      </c>
      <c r="H24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0" s="230"/>
      <c r="J240" s="222" t="str">
        <f>+IFERROR(IF(VLOOKUP(#REF!&amp;"-"&amp;ROW()-92,[1]ワークシート!$C$2:$CI$1002,20,0)="","",VLOOKUP(#REF!&amp;"-"&amp;ROW()-92,[1]ワークシート!$C$2:$CI$1002,20,0)),"")</f>
        <v/>
      </c>
      <c r="K240" s="223"/>
      <c r="L240" s="224"/>
      <c r="M240" s="231" t="str">
        <f>+IFERROR(IF(VLOOKUP(#REF!&amp;"-"&amp;ROW()-92,[1]ワークシート!$C$2:$CI$1002,61,0)="","",VLOOKUP(#REF!&amp;"-"&amp;ROW()-92,[1]ワークシート!$C$2:$CI$1002,61,0)),"")</f>
        <v/>
      </c>
      <c r="N240" s="232"/>
      <c r="O240" s="233"/>
      <c r="P240" s="234" t="str">
        <f>+IFERROR(VLOOKUP(#REF!&amp;"-"&amp;ROW()-92,[1]ワークシート!$C$2:$CI$1002,26,0),"")</f>
        <v/>
      </c>
      <c r="Q240" s="219"/>
      <c r="R240" s="218" t="str">
        <f>+IFERROR(VLOOKUP(#REF!&amp;"-"&amp;ROW()-92,[1]ワークシート!$C$2:$CI$1002,27,0),"")</f>
        <v/>
      </c>
      <c r="S240" s="219"/>
      <c r="T240" s="218" t="str">
        <f>IFERROR(IF(VLOOKUP(#REF!&amp;"-"&amp;ROW()-92,[1]ワークシート!$C$2:$CI$1002,31,0)="",IF(X240="","",IF(X240=0,"使用貸借権","賃借権")),"賃借権"),"")</f>
        <v/>
      </c>
      <c r="U240" s="219"/>
      <c r="V240" s="218" t="str">
        <f>+IFERROR(IF(VLOOKUP(#REF!&amp;"-"&amp;ROW()-92,[1]ワークシート!$C$2:$CI$1002,13,0)="","",VLOOKUP(#REF!&amp;"-"&amp;ROW()-92,[1]ワークシート!$C$2:$CI$1002,13,0)),"")</f>
        <v/>
      </c>
      <c r="W240" s="219"/>
      <c r="X24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0" s="221"/>
      <c r="Z240" s="43"/>
      <c r="AA240" s="43"/>
      <c r="AB240" s="222" t="str">
        <f>IF(T240="使用貸借権","-",+IFERROR(VLOOKUP(#REF!&amp;"-"&amp;ROW()-92,[1]ワークシート!$C$2:$CI$1002,34,0)&amp;"",""))</f>
        <v/>
      </c>
      <c r="AC240" s="223"/>
      <c r="AD240" s="224"/>
      <c r="AE240" s="225" t="str">
        <f>IF(T240="","",IF(VLOOKUP(#REF!&amp;"-"&amp;ROW()-92,[1]ワークシート!$C$2:$CI$1002,31,0)="",IF(T240="使用貸借権","-","口座振込　１２月"),"物納"))</f>
        <v/>
      </c>
      <c r="AF240" s="226"/>
      <c r="AG240" s="227" t="str">
        <f>IFERROR(IF(VLOOKUP(#REF!&amp;"-"&amp;ROW()-92,[1]ワークシート!$C$2:$CI$1002,37,0)="","",VLOOKUP(#REF!&amp;"-"&amp;ROW()-92,[1]ワークシート!$C$2:$CI$1002,37,0)),"")</f>
        <v/>
      </c>
      <c r="AH240" s="227"/>
      <c r="AI240" s="227"/>
      <c r="AJ240" s="227"/>
      <c r="AK240" s="228"/>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row>
    <row r="241" spans="1:320" ht="35.1" hidden="1" customHeight="1" x14ac:dyDescent="0.15">
      <c r="A241" s="222" t="str">
        <f>+IFERROR(IF(VLOOKUP(#REF!&amp;"-"&amp;ROW()-92,[1]ワークシート!$C$2:$CI$1002,9,0)="","",VLOOKUP(#REF!&amp;"-"&amp;ROW()-92,[1]ワークシート!$C$2:$CI$1002,9,0)),"")</f>
        <v/>
      </c>
      <c r="B241" s="224"/>
      <c r="C241" s="223" t="str">
        <f>+IFERROR(IF(VLOOKUP(#REF!&amp;"-"&amp;ROW()-92,[1]ワークシート!$C$2:$CI$1002,10,0) = "","",VLOOKUP(#REF!&amp;"-"&amp;ROW()-92,[1]ワークシート!$C$2:$CI$1002,10,0)),"")</f>
        <v/>
      </c>
      <c r="D241" s="224"/>
      <c r="E241" s="222" t="str">
        <f>+IFERROR(IF(VLOOKUP(#REF!&amp;"-"&amp;ROW()-92,[1]ワークシート!$C$2:$CI$1002,11,0)="","",VLOOKUP(#REF!&amp;"-"&amp;ROW()-92,[1]ワークシート!$C$2:$CI$1002,11,0)),"")</f>
        <v/>
      </c>
      <c r="F241" s="224"/>
      <c r="G241" s="11" t="str">
        <f>+IFERROR(IF(VLOOKUP(#REF!&amp;"-"&amp;ROW()-92,[1]ワークシート!$C$2:$CI$1002,12,0)="","",VLOOKUP(#REF!&amp;"-"&amp;ROW()-92,[1]ワークシート!$C$2:$CI$1002,12,0)),"")</f>
        <v/>
      </c>
      <c r="H24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1" s="230"/>
      <c r="J241" s="222" t="str">
        <f>+IFERROR(IF(VLOOKUP(#REF!&amp;"-"&amp;ROW()-92,[1]ワークシート!$C$2:$CI$1002,20,0)="","",VLOOKUP(#REF!&amp;"-"&amp;ROW()-92,[1]ワークシート!$C$2:$CI$1002,20,0)),"")</f>
        <v/>
      </c>
      <c r="K241" s="223"/>
      <c r="L241" s="224"/>
      <c r="M241" s="231" t="str">
        <f>+IFERROR(IF(VLOOKUP(#REF!&amp;"-"&amp;ROW()-92,[1]ワークシート!$C$2:$CI$1002,61,0)="","",VLOOKUP(#REF!&amp;"-"&amp;ROW()-92,[1]ワークシート!$C$2:$CI$1002,61,0)),"")</f>
        <v/>
      </c>
      <c r="N241" s="232"/>
      <c r="O241" s="233"/>
      <c r="P241" s="234" t="str">
        <f>+IFERROR(VLOOKUP(#REF!&amp;"-"&amp;ROW()-92,[1]ワークシート!$C$2:$CI$1002,26,0),"")</f>
        <v/>
      </c>
      <c r="Q241" s="219"/>
      <c r="R241" s="218" t="str">
        <f>+IFERROR(VLOOKUP(#REF!&amp;"-"&amp;ROW()-92,[1]ワークシート!$C$2:$CI$1002,27,0),"")</f>
        <v/>
      </c>
      <c r="S241" s="219"/>
      <c r="T241" s="218" t="str">
        <f>IFERROR(IF(VLOOKUP(#REF!&amp;"-"&amp;ROW()-92,[1]ワークシート!$C$2:$CI$1002,31,0)="",IF(X241="","",IF(X241=0,"使用貸借権","賃借権")),"賃借権"),"")</f>
        <v/>
      </c>
      <c r="U241" s="219"/>
      <c r="V241" s="218" t="str">
        <f>+IFERROR(IF(VLOOKUP(#REF!&amp;"-"&amp;ROW()-92,[1]ワークシート!$C$2:$CI$1002,13,0)="","",VLOOKUP(#REF!&amp;"-"&amp;ROW()-92,[1]ワークシート!$C$2:$CI$1002,13,0)),"")</f>
        <v/>
      </c>
      <c r="W241" s="219"/>
      <c r="X24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1" s="221"/>
      <c r="Z241" s="43"/>
      <c r="AA241" s="43"/>
      <c r="AB241" s="222" t="str">
        <f>IF(T241="使用貸借権","-",+IFERROR(VLOOKUP(#REF!&amp;"-"&amp;ROW()-92,[1]ワークシート!$C$2:$CI$1002,34,0)&amp;"",""))</f>
        <v/>
      </c>
      <c r="AC241" s="223"/>
      <c r="AD241" s="224"/>
      <c r="AE241" s="225" t="str">
        <f>IF(T241="","",IF(VLOOKUP(#REF!&amp;"-"&amp;ROW()-92,[1]ワークシート!$C$2:$CI$1002,31,0)="",IF(T241="使用貸借権","-","口座振込　１２月"),"物納"))</f>
        <v/>
      </c>
      <c r="AF241" s="226"/>
      <c r="AG241" s="227" t="str">
        <f>IFERROR(IF(VLOOKUP(#REF!&amp;"-"&amp;ROW()-92,[1]ワークシート!$C$2:$CI$1002,37,0)="","",VLOOKUP(#REF!&amp;"-"&amp;ROW()-92,[1]ワークシート!$C$2:$CI$1002,37,0)),"")</f>
        <v/>
      </c>
      <c r="AH241" s="227"/>
      <c r="AI241" s="227"/>
      <c r="AJ241" s="227"/>
      <c r="AK241" s="228"/>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row>
    <row r="242" spans="1:320" ht="35.1" hidden="1" customHeight="1" x14ac:dyDescent="0.15">
      <c r="A242" s="222" t="str">
        <f>+IFERROR(IF(VLOOKUP(#REF!&amp;"-"&amp;ROW()-92,[1]ワークシート!$C$2:$CI$1002,9,0)="","",VLOOKUP(#REF!&amp;"-"&amp;ROW()-92,[1]ワークシート!$C$2:$CI$1002,9,0)),"")</f>
        <v/>
      </c>
      <c r="B242" s="224"/>
      <c r="C242" s="223" t="str">
        <f>+IFERROR(IF(VLOOKUP(#REF!&amp;"-"&amp;ROW()-92,[1]ワークシート!$C$2:$CI$1002,10,0) = "","",VLOOKUP(#REF!&amp;"-"&amp;ROW()-92,[1]ワークシート!$C$2:$CI$1002,10,0)),"")</f>
        <v/>
      </c>
      <c r="D242" s="224"/>
      <c r="E242" s="222" t="str">
        <f>+IFERROR(IF(VLOOKUP(#REF!&amp;"-"&amp;ROW()-92,[1]ワークシート!$C$2:$CI$1002,11,0)="","",VLOOKUP(#REF!&amp;"-"&amp;ROW()-92,[1]ワークシート!$C$2:$CI$1002,11,0)),"")</f>
        <v/>
      </c>
      <c r="F242" s="224"/>
      <c r="G242" s="11" t="str">
        <f>+IFERROR(IF(VLOOKUP(#REF!&amp;"-"&amp;ROW()-92,[1]ワークシート!$C$2:$CI$1002,12,0)="","",VLOOKUP(#REF!&amp;"-"&amp;ROW()-92,[1]ワークシート!$C$2:$CI$1002,12,0)),"")</f>
        <v/>
      </c>
      <c r="H24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2" s="230"/>
      <c r="J242" s="222" t="str">
        <f>+IFERROR(IF(VLOOKUP(#REF!&amp;"-"&amp;ROW()-92,[1]ワークシート!$C$2:$CI$1002,20,0)="","",VLOOKUP(#REF!&amp;"-"&amp;ROW()-92,[1]ワークシート!$C$2:$CI$1002,20,0)),"")</f>
        <v/>
      </c>
      <c r="K242" s="223"/>
      <c r="L242" s="224"/>
      <c r="M242" s="231" t="str">
        <f>+IFERROR(IF(VLOOKUP(#REF!&amp;"-"&amp;ROW()-92,[1]ワークシート!$C$2:$CI$1002,61,0)="","",VLOOKUP(#REF!&amp;"-"&amp;ROW()-92,[1]ワークシート!$C$2:$CI$1002,61,0)),"")</f>
        <v/>
      </c>
      <c r="N242" s="232"/>
      <c r="O242" s="233"/>
      <c r="P242" s="234" t="str">
        <f>+IFERROR(VLOOKUP(#REF!&amp;"-"&amp;ROW()-92,[1]ワークシート!$C$2:$CI$1002,26,0),"")</f>
        <v/>
      </c>
      <c r="Q242" s="219"/>
      <c r="R242" s="218" t="str">
        <f>+IFERROR(VLOOKUP(#REF!&amp;"-"&amp;ROW()-92,[1]ワークシート!$C$2:$CI$1002,27,0),"")</f>
        <v/>
      </c>
      <c r="S242" s="219"/>
      <c r="T242" s="218" t="str">
        <f>IFERROR(IF(VLOOKUP(#REF!&amp;"-"&amp;ROW()-92,[1]ワークシート!$C$2:$CI$1002,31,0)="",IF(X242="","",IF(X242=0,"使用貸借権","賃借権")),"賃借権"),"")</f>
        <v/>
      </c>
      <c r="U242" s="219"/>
      <c r="V242" s="218" t="str">
        <f>+IFERROR(IF(VLOOKUP(#REF!&amp;"-"&amp;ROW()-92,[1]ワークシート!$C$2:$CI$1002,13,0)="","",VLOOKUP(#REF!&amp;"-"&amp;ROW()-92,[1]ワークシート!$C$2:$CI$1002,13,0)),"")</f>
        <v/>
      </c>
      <c r="W242" s="219"/>
      <c r="X24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2" s="221"/>
      <c r="Z242" s="43"/>
      <c r="AA242" s="43"/>
      <c r="AB242" s="222" t="str">
        <f>IF(T242="使用貸借権","-",+IFERROR(VLOOKUP(#REF!&amp;"-"&amp;ROW()-92,[1]ワークシート!$C$2:$CI$1002,34,0)&amp;"",""))</f>
        <v/>
      </c>
      <c r="AC242" s="223"/>
      <c r="AD242" s="224"/>
      <c r="AE242" s="225" t="str">
        <f>IF(T242="","",IF(VLOOKUP(#REF!&amp;"-"&amp;ROW()-92,[1]ワークシート!$C$2:$CI$1002,31,0)="",IF(T242="使用貸借権","-","口座振込　１２月"),"物納"))</f>
        <v/>
      </c>
      <c r="AF242" s="226"/>
      <c r="AG242" s="227" t="str">
        <f>IFERROR(IF(VLOOKUP(#REF!&amp;"-"&amp;ROW()-92,[1]ワークシート!$C$2:$CI$1002,37,0)="","",VLOOKUP(#REF!&amp;"-"&amp;ROW()-92,[1]ワークシート!$C$2:$CI$1002,37,0)),"")</f>
        <v/>
      </c>
      <c r="AH242" s="227"/>
      <c r="AI242" s="227"/>
      <c r="AJ242" s="227"/>
      <c r="AK242" s="228"/>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row>
    <row r="243" spans="1:320" ht="35.1" hidden="1" customHeight="1" x14ac:dyDescent="0.15">
      <c r="A243" s="222" t="str">
        <f>+IFERROR(IF(VLOOKUP(#REF!&amp;"-"&amp;ROW()-92,[1]ワークシート!$C$2:$CI$1002,9,0)="","",VLOOKUP(#REF!&amp;"-"&amp;ROW()-92,[1]ワークシート!$C$2:$CI$1002,9,0)),"")</f>
        <v/>
      </c>
      <c r="B243" s="224"/>
      <c r="C243" s="223" t="str">
        <f>+IFERROR(IF(VLOOKUP(#REF!&amp;"-"&amp;ROW()-92,[1]ワークシート!$C$2:$CI$1002,10,0) = "","",VLOOKUP(#REF!&amp;"-"&amp;ROW()-92,[1]ワークシート!$C$2:$CI$1002,10,0)),"")</f>
        <v/>
      </c>
      <c r="D243" s="224"/>
      <c r="E243" s="222" t="str">
        <f>+IFERROR(IF(VLOOKUP(#REF!&amp;"-"&amp;ROW()-92,[1]ワークシート!$C$2:$CI$1002,11,0)="","",VLOOKUP(#REF!&amp;"-"&amp;ROW()-92,[1]ワークシート!$C$2:$CI$1002,11,0)),"")</f>
        <v/>
      </c>
      <c r="F243" s="224"/>
      <c r="G243" s="11" t="str">
        <f>+IFERROR(IF(VLOOKUP(#REF!&amp;"-"&amp;ROW()-92,[1]ワークシート!$C$2:$CI$1002,12,0)="","",VLOOKUP(#REF!&amp;"-"&amp;ROW()-92,[1]ワークシート!$C$2:$CI$1002,12,0)),"")</f>
        <v/>
      </c>
      <c r="H24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3" s="230"/>
      <c r="J243" s="222" t="str">
        <f>+IFERROR(IF(VLOOKUP(#REF!&amp;"-"&amp;ROW()-92,[1]ワークシート!$C$2:$CI$1002,20,0)="","",VLOOKUP(#REF!&amp;"-"&amp;ROW()-92,[1]ワークシート!$C$2:$CI$1002,20,0)),"")</f>
        <v/>
      </c>
      <c r="K243" s="223"/>
      <c r="L243" s="224"/>
      <c r="M243" s="231" t="str">
        <f>+IFERROR(IF(VLOOKUP(#REF!&amp;"-"&amp;ROW()-92,[1]ワークシート!$C$2:$CI$1002,61,0)="","",VLOOKUP(#REF!&amp;"-"&amp;ROW()-92,[1]ワークシート!$C$2:$CI$1002,61,0)),"")</f>
        <v/>
      </c>
      <c r="N243" s="232"/>
      <c r="O243" s="233"/>
      <c r="P243" s="234" t="str">
        <f>+IFERROR(VLOOKUP(#REF!&amp;"-"&amp;ROW()-92,[1]ワークシート!$C$2:$CI$1002,26,0),"")</f>
        <v/>
      </c>
      <c r="Q243" s="219"/>
      <c r="R243" s="218" t="str">
        <f>+IFERROR(VLOOKUP(#REF!&amp;"-"&amp;ROW()-92,[1]ワークシート!$C$2:$CI$1002,27,0),"")</f>
        <v/>
      </c>
      <c r="S243" s="219"/>
      <c r="T243" s="218" t="str">
        <f>IFERROR(IF(VLOOKUP(#REF!&amp;"-"&amp;ROW()-92,[1]ワークシート!$C$2:$CI$1002,31,0)="",IF(X243="","",IF(X243=0,"使用貸借権","賃借権")),"賃借権"),"")</f>
        <v/>
      </c>
      <c r="U243" s="219"/>
      <c r="V243" s="218" t="str">
        <f>+IFERROR(IF(VLOOKUP(#REF!&amp;"-"&amp;ROW()-92,[1]ワークシート!$C$2:$CI$1002,13,0)="","",VLOOKUP(#REF!&amp;"-"&amp;ROW()-92,[1]ワークシート!$C$2:$CI$1002,13,0)),"")</f>
        <v/>
      </c>
      <c r="W243" s="219"/>
      <c r="X24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3" s="221"/>
      <c r="Z243" s="43"/>
      <c r="AA243" s="43"/>
      <c r="AB243" s="222" t="str">
        <f>IF(T243="使用貸借権","-",+IFERROR(VLOOKUP(#REF!&amp;"-"&amp;ROW()-92,[1]ワークシート!$C$2:$CI$1002,34,0)&amp;"",""))</f>
        <v/>
      </c>
      <c r="AC243" s="223"/>
      <c r="AD243" s="224"/>
      <c r="AE243" s="225" t="str">
        <f>IF(T243="","",IF(VLOOKUP(#REF!&amp;"-"&amp;ROW()-92,[1]ワークシート!$C$2:$CI$1002,31,0)="",IF(T243="使用貸借権","-","口座振込　１２月"),"物納"))</f>
        <v/>
      </c>
      <c r="AF243" s="226"/>
      <c r="AG243" s="227" t="str">
        <f>IFERROR(IF(VLOOKUP(#REF!&amp;"-"&amp;ROW()-92,[1]ワークシート!$C$2:$CI$1002,37,0)="","",VLOOKUP(#REF!&amp;"-"&amp;ROW()-92,[1]ワークシート!$C$2:$CI$1002,37,0)),"")</f>
        <v/>
      </c>
      <c r="AH243" s="227"/>
      <c r="AI243" s="227"/>
      <c r="AJ243" s="227"/>
      <c r="AK243" s="228"/>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row>
    <row r="244" spans="1:320" ht="35.1" hidden="1" customHeight="1" x14ac:dyDescent="0.15">
      <c r="A244" s="222" t="str">
        <f>+IFERROR(IF(VLOOKUP(#REF!&amp;"-"&amp;ROW()-92,[1]ワークシート!$C$2:$CI$1002,9,0)="","",VLOOKUP(#REF!&amp;"-"&amp;ROW()-92,[1]ワークシート!$C$2:$CI$1002,9,0)),"")</f>
        <v/>
      </c>
      <c r="B244" s="224"/>
      <c r="C244" s="223" t="str">
        <f>+IFERROR(IF(VLOOKUP(#REF!&amp;"-"&amp;ROW()-92,[1]ワークシート!$C$2:$CI$1002,10,0) = "","",VLOOKUP(#REF!&amp;"-"&amp;ROW()-92,[1]ワークシート!$C$2:$CI$1002,10,0)),"")</f>
        <v/>
      </c>
      <c r="D244" s="224"/>
      <c r="E244" s="222" t="str">
        <f>+IFERROR(IF(VLOOKUP(#REF!&amp;"-"&amp;ROW()-92,[1]ワークシート!$C$2:$CI$1002,11,0)="","",VLOOKUP(#REF!&amp;"-"&amp;ROW()-92,[1]ワークシート!$C$2:$CI$1002,11,0)),"")</f>
        <v/>
      </c>
      <c r="F244" s="224"/>
      <c r="G244" s="11" t="str">
        <f>+IFERROR(IF(VLOOKUP(#REF!&amp;"-"&amp;ROW()-92,[1]ワークシート!$C$2:$CI$1002,12,0)="","",VLOOKUP(#REF!&amp;"-"&amp;ROW()-92,[1]ワークシート!$C$2:$CI$1002,12,0)),"")</f>
        <v/>
      </c>
      <c r="H24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4" s="230"/>
      <c r="J244" s="222" t="str">
        <f>+IFERROR(IF(VLOOKUP(#REF!&amp;"-"&amp;ROW()-92,[1]ワークシート!$C$2:$CI$1002,20,0)="","",VLOOKUP(#REF!&amp;"-"&amp;ROW()-92,[1]ワークシート!$C$2:$CI$1002,20,0)),"")</f>
        <v/>
      </c>
      <c r="K244" s="223"/>
      <c r="L244" s="224"/>
      <c r="M244" s="231" t="str">
        <f>+IFERROR(IF(VLOOKUP(#REF!&amp;"-"&amp;ROW()-92,[1]ワークシート!$C$2:$CI$1002,61,0)="","",VLOOKUP(#REF!&amp;"-"&amp;ROW()-92,[1]ワークシート!$C$2:$CI$1002,61,0)),"")</f>
        <v/>
      </c>
      <c r="N244" s="232"/>
      <c r="O244" s="233"/>
      <c r="P244" s="234" t="str">
        <f>+IFERROR(VLOOKUP(#REF!&amp;"-"&amp;ROW()-92,[1]ワークシート!$C$2:$CI$1002,26,0),"")</f>
        <v/>
      </c>
      <c r="Q244" s="219"/>
      <c r="R244" s="218" t="str">
        <f>+IFERROR(VLOOKUP(#REF!&amp;"-"&amp;ROW()-92,[1]ワークシート!$C$2:$CI$1002,27,0),"")</f>
        <v/>
      </c>
      <c r="S244" s="219"/>
      <c r="T244" s="218" t="str">
        <f>IFERROR(IF(VLOOKUP(#REF!&amp;"-"&amp;ROW()-92,[1]ワークシート!$C$2:$CI$1002,31,0)="",IF(X244="","",IF(X244=0,"使用貸借権","賃借権")),"賃借権"),"")</f>
        <v/>
      </c>
      <c r="U244" s="219"/>
      <c r="V244" s="218" t="str">
        <f>+IFERROR(IF(VLOOKUP(#REF!&amp;"-"&amp;ROW()-92,[1]ワークシート!$C$2:$CI$1002,13,0)="","",VLOOKUP(#REF!&amp;"-"&amp;ROW()-92,[1]ワークシート!$C$2:$CI$1002,13,0)),"")</f>
        <v/>
      </c>
      <c r="W244" s="219"/>
      <c r="X24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4" s="221"/>
      <c r="Z244" s="43"/>
      <c r="AA244" s="43"/>
      <c r="AB244" s="222" t="str">
        <f>IF(T244="使用貸借権","-",+IFERROR(VLOOKUP(#REF!&amp;"-"&amp;ROW()-92,[1]ワークシート!$C$2:$CI$1002,34,0)&amp;"",""))</f>
        <v/>
      </c>
      <c r="AC244" s="223"/>
      <c r="AD244" s="224"/>
      <c r="AE244" s="225" t="str">
        <f>IF(T244="","",IF(VLOOKUP(#REF!&amp;"-"&amp;ROW()-92,[1]ワークシート!$C$2:$CI$1002,31,0)="",IF(T244="使用貸借権","-","口座振込　１２月"),"物納"))</f>
        <v/>
      </c>
      <c r="AF244" s="226"/>
      <c r="AG244" s="227" t="str">
        <f>IFERROR(IF(VLOOKUP(#REF!&amp;"-"&amp;ROW()-92,[1]ワークシート!$C$2:$CI$1002,37,0)="","",VLOOKUP(#REF!&amp;"-"&amp;ROW()-92,[1]ワークシート!$C$2:$CI$1002,37,0)),"")</f>
        <v/>
      </c>
      <c r="AH244" s="227"/>
      <c r="AI244" s="227"/>
      <c r="AJ244" s="227"/>
      <c r="AK244" s="228"/>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row>
    <row r="245" spans="1:320" ht="35.1" hidden="1" customHeight="1" x14ac:dyDescent="0.15">
      <c r="A245" s="222" t="str">
        <f>+IFERROR(IF(VLOOKUP(#REF!&amp;"-"&amp;ROW()-92,[1]ワークシート!$C$2:$CI$1002,9,0)="","",VLOOKUP(#REF!&amp;"-"&amp;ROW()-92,[1]ワークシート!$C$2:$CI$1002,9,0)),"")</f>
        <v/>
      </c>
      <c r="B245" s="224"/>
      <c r="C245" s="223" t="str">
        <f>+IFERROR(IF(VLOOKUP(#REF!&amp;"-"&amp;ROW()-92,[1]ワークシート!$C$2:$CI$1002,10,0) = "","",VLOOKUP(#REF!&amp;"-"&amp;ROW()-92,[1]ワークシート!$C$2:$CI$1002,10,0)),"")</f>
        <v/>
      </c>
      <c r="D245" s="224"/>
      <c r="E245" s="222" t="str">
        <f>+IFERROR(IF(VLOOKUP(#REF!&amp;"-"&amp;ROW()-92,[1]ワークシート!$C$2:$CI$1002,11,0)="","",VLOOKUP(#REF!&amp;"-"&amp;ROW()-92,[1]ワークシート!$C$2:$CI$1002,11,0)),"")</f>
        <v/>
      </c>
      <c r="F245" s="224"/>
      <c r="G245" s="11" t="str">
        <f>+IFERROR(IF(VLOOKUP(#REF!&amp;"-"&amp;ROW()-92,[1]ワークシート!$C$2:$CI$1002,12,0)="","",VLOOKUP(#REF!&amp;"-"&amp;ROW()-92,[1]ワークシート!$C$2:$CI$1002,12,0)),"")</f>
        <v/>
      </c>
      <c r="H24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5" s="230"/>
      <c r="J245" s="222" t="str">
        <f>+IFERROR(IF(VLOOKUP(#REF!&amp;"-"&amp;ROW()-92,[1]ワークシート!$C$2:$CI$1002,20,0)="","",VLOOKUP(#REF!&amp;"-"&amp;ROW()-92,[1]ワークシート!$C$2:$CI$1002,20,0)),"")</f>
        <v/>
      </c>
      <c r="K245" s="223"/>
      <c r="L245" s="224"/>
      <c r="M245" s="231" t="str">
        <f>+IFERROR(IF(VLOOKUP(#REF!&amp;"-"&amp;ROW()-92,[1]ワークシート!$C$2:$CI$1002,61,0)="","",VLOOKUP(#REF!&amp;"-"&amp;ROW()-92,[1]ワークシート!$C$2:$CI$1002,61,0)),"")</f>
        <v/>
      </c>
      <c r="N245" s="232"/>
      <c r="O245" s="233"/>
      <c r="P245" s="234" t="str">
        <f>+IFERROR(VLOOKUP(#REF!&amp;"-"&amp;ROW()-92,[1]ワークシート!$C$2:$CI$1002,26,0),"")</f>
        <v/>
      </c>
      <c r="Q245" s="219"/>
      <c r="R245" s="218" t="str">
        <f>+IFERROR(VLOOKUP(#REF!&amp;"-"&amp;ROW()-92,[1]ワークシート!$C$2:$CI$1002,27,0),"")</f>
        <v/>
      </c>
      <c r="S245" s="219"/>
      <c r="T245" s="218" t="str">
        <f>IFERROR(IF(VLOOKUP(#REF!&amp;"-"&amp;ROW()-92,[1]ワークシート!$C$2:$CI$1002,31,0)="",IF(X245="","",IF(X245=0,"使用貸借権","賃借権")),"賃借権"),"")</f>
        <v/>
      </c>
      <c r="U245" s="219"/>
      <c r="V245" s="218" t="str">
        <f>+IFERROR(IF(VLOOKUP(#REF!&amp;"-"&amp;ROW()-92,[1]ワークシート!$C$2:$CI$1002,13,0)="","",VLOOKUP(#REF!&amp;"-"&amp;ROW()-92,[1]ワークシート!$C$2:$CI$1002,13,0)),"")</f>
        <v/>
      </c>
      <c r="W245" s="219"/>
      <c r="X24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5" s="221"/>
      <c r="Z245" s="43"/>
      <c r="AA245" s="43"/>
      <c r="AB245" s="222" t="str">
        <f>IF(T245="使用貸借権","-",+IFERROR(VLOOKUP(#REF!&amp;"-"&amp;ROW()-92,[1]ワークシート!$C$2:$CI$1002,34,0)&amp;"",""))</f>
        <v/>
      </c>
      <c r="AC245" s="223"/>
      <c r="AD245" s="224"/>
      <c r="AE245" s="225" t="str">
        <f>IF(T245="","",IF(VLOOKUP(#REF!&amp;"-"&amp;ROW()-92,[1]ワークシート!$C$2:$CI$1002,31,0)="",IF(T245="使用貸借権","-","口座振込　１２月"),"物納"))</f>
        <v/>
      </c>
      <c r="AF245" s="226"/>
      <c r="AG245" s="227" t="str">
        <f>IFERROR(IF(VLOOKUP(#REF!&amp;"-"&amp;ROW()-92,[1]ワークシート!$C$2:$CI$1002,37,0)="","",VLOOKUP(#REF!&amp;"-"&amp;ROW()-92,[1]ワークシート!$C$2:$CI$1002,37,0)),"")</f>
        <v/>
      </c>
      <c r="AH245" s="227"/>
      <c r="AI245" s="227"/>
      <c r="AJ245" s="227"/>
      <c r="AK245" s="228"/>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row>
    <row r="246" spans="1:320" ht="35.1" hidden="1" customHeight="1" x14ac:dyDescent="0.15">
      <c r="A246" s="222" t="str">
        <f>+IFERROR(IF(VLOOKUP(#REF!&amp;"-"&amp;ROW()-92,[1]ワークシート!$C$2:$CI$1002,9,0)="","",VLOOKUP(#REF!&amp;"-"&amp;ROW()-92,[1]ワークシート!$C$2:$CI$1002,9,0)),"")</f>
        <v/>
      </c>
      <c r="B246" s="224"/>
      <c r="C246" s="223" t="str">
        <f>+IFERROR(IF(VLOOKUP(#REF!&amp;"-"&amp;ROW()-92,[1]ワークシート!$C$2:$CI$1002,10,0) = "","",VLOOKUP(#REF!&amp;"-"&amp;ROW()-92,[1]ワークシート!$C$2:$CI$1002,10,0)),"")</f>
        <v/>
      </c>
      <c r="D246" s="224"/>
      <c r="E246" s="222" t="str">
        <f>+IFERROR(IF(VLOOKUP(#REF!&amp;"-"&amp;ROW()-92,[1]ワークシート!$C$2:$CI$1002,11,0)="","",VLOOKUP(#REF!&amp;"-"&amp;ROW()-92,[1]ワークシート!$C$2:$CI$1002,11,0)),"")</f>
        <v/>
      </c>
      <c r="F246" s="224"/>
      <c r="G246" s="11" t="str">
        <f>+IFERROR(IF(VLOOKUP(#REF!&amp;"-"&amp;ROW()-92,[1]ワークシート!$C$2:$CI$1002,12,0)="","",VLOOKUP(#REF!&amp;"-"&amp;ROW()-92,[1]ワークシート!$C$2:$CI$1002,12,0)),"")</f>
        <v/>
      </c>
      <c r="H24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6" s="230"/>
      <c r="J246" s="222" t="str">
        <f>+IFERROR(IF(VLOOKUP(#REF!&amp;"-"&amp;ROW()-92,[1]ワークシート!$C$2:$CI$1002,20,0)="","",VLOOKUP(#REF!&amp;"-"&amp;ROW()-92,[1]ワークシート!$C$2:$CI$1002,20,0)),"")</f>
        <v/>
      </c>
      <c r="K246" s="223"/>
      <c r="L246" s="224"/>
      <c r="M246" s="231" t="str">
        <f>+IFERROR(IF(VLOOKUP(#REF!&amp;"-"&amp;ROW()-92,[1]ワークシート!$C$2:$CI$1002,61,0)="","",VLOOKUP(#REF!&amp;"-"&amp;ROW()-92,[1]ワークシート!$C$2:$CI$1002,61,0)),"")</f>
        <v/>
      </c>
      <c r="N246" s="232"/>
      <c r="O246" s="233"/>
      <c r="P246" s="234" t="str">
        <f>+IFERROR(VLOOKUP(#REF!&amp;"-"&amp;ROW()-92,[1]ワークシート!$C$2:$CI$1002,26,0),"")</f>
        <v/>
      </c>
      <c r="Q246" s="219"/>
      <c r="R246" s="218" t="str">
        <f>+IFERROR(VLOOKUP(#REF!&amp;"-"&amp;ROW()-92,[1]ワークシート!$C$2:$CI$1002,27,0),"")</f>
        <v/>
      </c>
      <c r="S246" s="219"/>
      <c r="T246" s="218" t="str">
        <f>IFERROR(IF(VLOOKUP(#REF!&amp;"-"&amp;ROW()-92,[1]ワークシート!$C$2:$CI$1002,31,0)="",IF(X246="","",IF(X246=0,"使用貸借権","賃借権")),"賃借権"),"")</f>
        <v/>
      </c>
      <c r="U246" s="219"/>
      <c r="V246" s="218" t="str">
        <f>+IFERROR(IF(VLOOKUP(#REF!&amp;"-"&amp;ROW()-92,[1]ワークシート!$C$2:$CI$1002,13,0)="","",VLOOKUP(#REF!&amp;"-"&amp;ROW()-92,[1]ワークシート!$C$2:$CI$1002,13,0)),"")</f>
        <v/>
      </c>
      <c r="W246" s="219"/>
      <c r="X24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6" s="221"/>
      <c r="Z246" s="43"/>
      <c r="AA246" s="43"/>
      <c r="AB246" s="222" t="str">
        <f>IF(T246="使用貸借権","-",+IFERROR(VLOOKUP(#REF!&amp;"-"&amp;ROW()-92,[1]ワークシート!$C$2:$CI$1002,34,0)&amp;"",""))</f>
        <v/>
      </c>
      <c r="AC246" s="223"/>
      <c r="AD246" s="224"/>
      <c r="AE246" s="225" t="str">
        <f>IF(T246="","",IF(VLOOKUP(#REF!&amp;"-"&amp;ROW()-92,[1]ワークシート!$C$2:$CI$1002,31,0)="",IF(T246="使用貸借権","-","口座振込　１２月"),"物納"))</f>
        <v/>
      </c>
      <c r="AF246" s="226"/>
      <c r="AG246" s="227" t="str">
        <f>IFERROR(IF(VLOOKUP(#REF!&amp;"-"&amp;ROW()-92,[1]ワークシート!$C$2:$CI$1002,37,0)="","",VLOOKUP(#REF!&amp;"-"&amp;ROW()-92,[1]ワークシート!$C$2:$CI$1002,37,0)),"")</f>
        <v/>
      </c>
      <c r="AH246" s="227"/>
      <c r="AI246" s="227"/>
      <c r="AJ246" s="227"/>
      <c r="AK246" s="228"/>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row>
    <row r="247" spans="1:320" ht="35.1" hidden="1" customHeight="1" x14ac:dyDescent="0.15">
      <c r="A247" s="222" t="str">
        <f>+IFERROR(IF(VLOOKUP(#REF!&amp;"-"&amp;ROW()-92,[1]ワークシート!$C$2:$CI$1002,9,0)="","",VLOOKUP(#REF!&amp;"-"&amp;ROW()-92,[1]ワークシート!$C$2:$CI$1002,9,0)),"")</f>
        <v/>
      </c>
      <c r="B247" s="224"/>
      <c r="C247" s="223" t="str">
        <f>+IFERROR(IF(VLOOKUP(#REF!&amp;"-"&amp;ROW()-92,[1]ワークシート!$C$2:$CI$1002,10,0) = "","",VLOOKUP(#REF!&amp;"-"&amp;ROW()-92,[1]ワークシート!$C$2:$CI$1002,10,0)),"")</f>
        <v/>
      </c>
      <c r="D247" s="224"/>
      <c r="E247" s="222" t="str">
        <f>+IFERROR(IF(VLOOKUP(#REF!&amp;"-"&amp;ROW()-92,[1]ワークシート!$C$2:$CI$1002,11,0)="","",VLOOKUP(#REF!&amp;"-"&amp;ROW()-92,[1]ワークシート!$C$2:$CI$1002,11,0)),"")</f>
        <v/>
      </c>
      <c r="F247" s="224"/>
      <c r="G247" s="11" t="str">
        <f>+IFERROR(IF(VLOOKUP(#REF!&amp;"-"&amp;ROW()-92,[1]ワークシート!$C$2:$CI$1002,12,0)="","",VLOOKUP(#REF!&amp;"-"&amp;ROW()-92,[1]ワークシート!$C$2:$CI$1002,12,0)),"")</f>
        <v/>
      </c>
      <c r="H24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7" s="230"/>
      <c r="J247" s="222" t="str">
        <f>+IFERROR(IF(VLOOKUP(#REF!&amp;"-"&amp;ROW()-92,[1]ワークシート!$C$2:$CI$1002,20,0)="","",VLOOKUP(#REF!&amp;"-"&amp;ROW()-92,[1]ワークシート!$C$2:$CI$1002,20,0)),"")</f>
        <v/>
      </c>
      <c r="K247" s="223"/>
      <c r="L247" s="224"/>
      <c r="M247" s="231" t="str">
        <f>+IFERROR(IF(VLOOKUP(#REF!&amp;"-"&amp;ROW()-92,[1]ワークシート!$C$2:$CI$1002,61,0)="","",VLOOKUP(#REF!&amp;"-"&amp;ROW()-92,[1]ワークシート!$C$2:$CI$1002,61,0)),"")</f>
        <v/>
      </c>
      <c r="N247" s="232"/>
      <c r="O247" s="233"/>
      <c r="P247" s="234" t="str">
        <f>+IFERROR(VLOOKUP(#REF!&amp;"-"&amp;ROW()-92,[1]ワークシート!$C$2:$CI$1002,26,0),"")</f>
        <v/>
      </c>
      <c r="Q247" s="219"/>
      <c r="R247" s="218" t="str">
        <f>+IFERROR(VLOOKUP(#REF!&amp;"-"&amp;ROW()-92,[1]ワークシート!$C$2:$CI$1002,27,0),"")</f>
        <v/>
      </c>
      <c r="S247" s="219"/>
      <c r="T247" s="218" t="str">
        <f>IFERROR(IF(VLOOKUP(#REF!&amp;"-"&amp;ROW()-92,[1]ワークシート!$C$2:$CI$1002,31,0)="",IF(X247="","",IF(X247=0,"使用貸借権","賃借権")),"賃借権"),"")</f>
        <v/>
      </c>
      <c r="U247" s="219"/>
      <c r="V247" s="218" t="str">
        <f>+IFERROR(IF(VLOOKUP(#REF!&amp;"-"&amp;ROW()-92,[1]ワークシート!$C$2:$CI$1002,13,0)="","",VLOOKUP(#REF!&amp;"-"&amp;ROW()-92,[1]ワークシート!$C$2:$CI$1002,13,0)),"")</f>
        <v/>
      </c>
      <c r="W247" s="219"/>
      <c r="X24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7" s="221"/>
      <c r="Z247" s="43"/>
      <c r="AA247" s="43"/>
      <c r="AB247" s="222" t="str">
        <f>IF(T247="使用貸借権","-",+IFERROR(VLOOKUP(#REF!&amp;"-"&amp;ROW()-92,[1]ワークシート!$C$2:$CI$1002,34,0)&amp;"",""))</f>
        <v/>
      </c>
      <c r="AC247" s="223"/>
      <c r="AD247" s="224"/>
      <c r="AE247" s="225" t="str">
        <f>IF(T247="","",IF(VLOOKUP(#REF!&amp;"-"&amp;ROW()-92,[1]ワークシート!$C$2:$CI$1002,31,0)="",IF(T247="使用貸借権","-","口座振込　１２月"),"物納"))</f>
        <v/>
      </c>
      <c r="AF247" s="226"/>
      <c r="AG247" s="227" t="str">
        <f>IFERROR(IF(VLOOKUP(#REF!&amp;"-"&amp;ROW()-92,[1]ワークシート!$C$2:$CI$1002,37,0)="","",VLOOKUP(#REF!&amp;"-"&amp;ROW()-92,[1]ワークシート!$C$2:$CI$1002,37,0)),"")</f>
        <v/>
      </c>
      <c r="AH247" s="227"/>
      <c r="AI247" s="227"/>
      <c r="AJ247" s="227"/>
      <c r="AK247" s="228"/>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row>
    <row r="248" spans="1:320" ht="35.1" hidden="1" customHeight="1" x14ac:dyDescent="0.15">
      <c r="A248" s="222" t="str">
        <f>+IFERROR(IF(VLOOKUP(#REF!&amp;"-"&amp;ROW()-92,[1]ワークシート!$C$2:$CI$1002,9,0)="","",VLOOKUP(#REF!&amp;"-"&amp;ROW()-92,[1]ワークシート!$C$2:$CI$1002,9,0)),"")</f>
        <v/>
      </c>
      <c r="B248" s="224"/>
      <c r="C248" s="223" t="str">
        <f>+IFERROR(IF(VLOOKUP(#REF!&amp;"-"&amp;ROW()-92,[1]ワークシート!$C$2:$CI$1002,10,0) = "","",VLOOKUP(#REF!&amp;"-"&amp;ROW()-92,[1]ワークシート!$C$2:$CI$1002,10,0)),"")</f>
        <v/>
      </c>
      <c r="D248" s="224"/>
      <c r="E248" s="222" t="str">
        <f>+IFERROR(IF(VLOOKUP(#REF!&amp;"-"&amp;ROW()-92,[1]ワークシート!$C$2:$CI$1002,11,0)="","",VLOOKUP(#REF!&amp;"-"&amp;ROW()-92,[1]ワークシート!$C$2:$CI$1002,11,0)),"")</f>
        <v/>
      </c>
      <c r="F248" s="224"/>
      <c r="G248" s="11" t="str">
        <f>+IFERROR(IF(VLOOKUP(#REF!&amp;"-"&amp;ROW()-92,[1]ワークシート!$C$2:$CI$1002,12,0)="","",VLOOKUP(#REF!&amp;"-"&amp;ROW()-92,[1]ワークシート!$C$2:$CI$1002,12,0)),"")</f>
        <v/>
      </c>
      <c r="H24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8" s="230"/>
      <c r="J248" s="222" t="str">
        <f>+IFERROR(IF(VLOOKUP(#REF!&amp;"-"&amp;ROW()-92,[1]ワークシート!$C$2:$CI$1002,20,0)="","",VLOOKUP(#REF!&amp;"-"&amp;ROW()-92,[1]ワークシート!$C$2:$CI$1002,20,0)),"")</f>
        <v/>
      </c>
      <c r="K248" s="223"/>
      <c r="L248" s="224"/>
      <c r="M248" s="231" t="str">
        <f>+IFERROR(IF(VLOOKUP(#REF!&amp;"-"&amp;ROW()-92,[1]ワークシート!$C$2:$CI$1002,61,0)="","",VLOOKUP(#REF!&amp;"-"&amp;ROW()-92,[1]ワークシート!$C$2:$CI$1002,61,0)),"")</f>
        <v/>
      </c>
      <c r="N248" s="232"/>
      <c r="O248" s="233"/>
      <c r="P248" s="234" t="str">
        <f>+IFERROR(VLOOKUP(#REF!&amp;"-"&amp;ROW()-92,[1]ワークシート!$C$2:$CI$1002,26,0),"")</f>
        <v/>
      </c>
      <c r="Q248" s="219"/>
      <c r="R248" s="218" t="str">
        <f>+IFERROR(VLOOKUP(#REF!&amp;"-"&amp;ROW()-92,[1]ワークシート!$C$2:$CI$1002,27,0),"")</f>
        <v/>
      </c>
      <c r="S248" s="219"/>
      <c r="T248" s="218" t="str">
        <f>IFERROR(IF(VLOOKUP(#REF!&amp;"-"&amp;ROW()-92,[1]ワークシート!$C$2:$CI$1002,31,0)="",IF(X248="","",IF(X248=0,"使用貸借権","賃借権")),"賃借権"),"")</f>
        <v/>
      </c>
      <c r="U248" s="219"/>
      <c r="V248" s="218" t="str">
        <f>+IFERROR(IF(VLOOKUP(#REF!&amp;"-"&amp;ROW()-92,[1]ワークシート!$C$2:$CI$1002,13,0)="","",VLOOKUP(#REF!&amp;"-"&amp;ROW()-92,[1]ワークシート!$C$2:$CI$1002,13,0)),"")</f>
        <v/>
      </c>
      <c r="W248" s="219"/>
      <c r="X24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8" s="221"/>
      <c r="Z248" s="43"/>
      <c r="AA248" s="43"/>
      <c r="AB248" s="222" t="str">
        <f>IF(T248="使用貸借権","-",+IFERROR(VLOOKUP(#REF!&amp;"-"&amp;ROW()-92,[1]ワークシート!$C$2:$CI$1002,34,0)&amp;"",""))</f>
        <v/>
      </c>
      <c r="AC248" s="223"/>
      <c r="AD248" s="224"/>
      <c r="AE248" s="225" t="str">
        <f>IF(T248="","",IF(VLOOKUP(#REF!&amp;"-"&amp;ROW()-92,[1]ワークシート!$C$2:$CI$1002,31,0)="",IF(T248="使用貸借権","-","口座振込　１２月"),"物納"))</f>
        <v/>
      </c>
      <c r="AF248" s="226"/>
      <c r="AG248" s="227" t="str">
        <f>IFERROR(IF(VLOOKUP(#REF!&amp;"-"&amp;ROW()-92,[1]ワークシート!$C$2:$CI$1002,37,0)="","",VLOOKUP(#REF!&amp;"-"&amp;ROW()-92,[1]ワークシート!$C$2:$CI$1002,37,0)),"")</f>
        <v/>
      </c>
      <c r="AH248" s="227"/>
      <c r="AI248" s="227"/>
      <c r="AJ248" s="227"/>
      <c r="AK248" s="228"/>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row>
    <row r="249" spans="1:320" ht="35.1" hidden="1" customHeight="1" x14ac:dyDescent="0.15">
      <c r="A249" s="222" t="str">
        <f>+IFERROR(IF(VLOOKUP(#REF!&amp;"-"&amp;ROW()-92,[1]ワークシート!$C$2:$CI$1002,9,0)="","",VLOOKUP(#REF!&amp;"-"&amp;ROW()-92,[1]ワークシート!$C$2:$CI$1002,9,0)),"")</f>
        <v/>
      </c>
      <c r="B249" s="224"/>
      <c r="C249" s="223" t="str">
        <f>+IFERROR(IF(VLOOKUP(#REF!&amp;"-"&amp;ROW()-92,[1]ワークシート!$C$2:$CI$1002,10,0) = "","",VLOOKUP(#REF!&amp;"-"&amp;ROW()-92,[1]ワークシート!$C$2:$CI$1002,10,0)),"")</f>
        <v/>
      </c>
      <c r="D249" s="224"/>
      <c r="E249" s="222" t="str">
        <f>+IFERROR(IF(VLOOKUP(#REF!&amp;"-"&amp;ROW()-92,[1]ワークシート!$C$2:$CI$1002,11,0)="","",VLOOKUP(#REF!&amp;"-"&amp;ROW()-92,[1]ワークシート!$C$2:$CI$1002,11,0)),"")</f>
        <v/>
      </c>
      <c r="F249" s="224"/>
      <c r="G249" s="11" t="str">
        <f>+IFERROR(IF(VLOOKUP(#REF!&amp;"-"&amp;ROW()-92,[1]ワークシート!$C$2:$CI$1002,12,0)="","",VLOOKUP(#REF!&amp;"-"&amp;ROW()-92,[1]ワークシート!$C$2:$CI$1002,12,0)),"")</f>
        <v/>
      </c>
      <c r="H24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9" s="230"/>
      <c r="J249" s="222" t="str">
        <f>+IFERROR(IF(VLOOKUP(#REF!&amp;"-"&amp;ROW()-92,[1]ワークシート!$C$2:$CI$1002,20,0)="","",VLOOKUP(#REF!&amp;"-"&amp;ROW()-92,[1]ワークシート!$C$2:$CI$1002,20,0)),"")</f>
        <v/>
      </c>
      <c r="K249" s="223"/>
      <c r="L249" s="224"/>
      <c r="M249" s="231" t="str">
        <f>+IFERROR(IF(VLOOKUP(#REF!&amp;"-"&amp;ROW()-92,[1]ワークシート!$C$2:$CI$1002,61,0)="","",VLOOKUP(#REF!&amp;"-"&amp;ROW()-92,[1]ワークシート!$C$2:$CI$1002,61,0)),"")</f>
        <v/>
      </c>
      <c r="N249" s="232"/>
      <c r="O249" s="233"/>
      <c r="P249" s="234" t="str">
        <f>+IFERROR(VLOOKUP(#REF!&amp;"-"&amp;ROW()-92,[1]ワークシート!$C$2:$CI$1002,26,0),"")</f>
        <v/>
      </c>
      <c r="Q249" s="219"/>
      <c r="R249" s="218" t="str">
        <f>+IFERROR(VLOOKUP(#REF!&amp;"-"&amp;ROW()-92,[1]ワークシート!$C$2:$CI$1002,27,0),"")</f>
        <v/>
      </c>
      <c r="S249" s="219"/>
      <c r="T249" s="218" t="str">
        <f>IFERROR(IF(VLOOKUP(#REF!&amp;"-"&amp;ROW()-92,[1]ワークシート!$C$2:$CI$1002,31,0)="",IF(X249="","",IF(X249=0,"使用貸借権","賃借権")),"賃借権"),"")</f>
        <v/>
      </c>
      <c r="U249" s="219"/>
      <c r="V249" s="218" t="str">
        <f>+IFERROR(IF(VLOOKUP(#REF!&amp;"-"&amp;ROW()-92,[1]ワークシート!$C$2:$CI$1002,13,0)="","",VLOOKUP(#REF!&amp;"-"&amp;ROW()-92,[1]ワークシート!$C$2:$CI$1002,13,0)),"")</f>
        <v/>
      </c>
      <c r="W249" s="219"/>
      <c r="X24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9" s="221"/>
      <c r="Z249" s="43"/>
      <c r="AA249" s="43"/>
      <c r="AB249" s="222" t="str">
        <f>IF(T249="使用貸借権","-",+IFERROR(VLOOKUP(#REF!&amp;"-"&amp;ROW()-92,[1]ワークシート!$C$2:$CI$1002,34,0)&amp;"",""))</f>
        <v/>
      </c>
      <c r="AC249" s="223"/>
      <c r="AD249" s="224"/>
      <c r="AE249" s="225" t="str">
        <f>IF(T249="","",IF(VLOOKUP(#REF!&amp;"-"&amp;ROW()-92,[1]ワークシート!$C$2:$CI$1002,31,0)="",IF(T249="使用貸借権","-","口座振込　１２月"),"物納"))</f>
        <v/>
      </c>
      <c r="AF249" s="226"/>
      <c r="AG249" s="227" t="str">
        <f>IFERROR(IF(VLOOKUP(#REF!&amp;"-"&amp;ROW()-92,[1]ワークシート!$C$2:$CI$1002,37,0)="","",VLOOKUP(#REF!&amp;"-"&amp;ROW()-92,[1]ワークシート!$C$2:$CI$1002,37,0)),"")</f>
        <v/>
      </c>
      <c r="AH249" s="227"/>
      <c r="AI249" s="227"/>
      <c r="AJ249" s="227"/>
      <c r="AK249" s="228"/>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row>
    <row r="250" spans="1:320" ht="35.1" hidden="1" customHeight="1" x14ac:dyDescent="0.15">
      <c r="A250" s="222" t="str">
        <f>+IFERROR(IF(VLOOKUP(#REF!&amp;"-"&amp;ROW()-92,[1]ワークシート!$C$2:$CI$1002,9,0)="","",VLOOKUP(#REF!&amp;"-"&amp;ROW()-92,[1]ワークシート!$C$2:$CI$1002,9,0)),"")</f>
        <v/>
      </c>
      <c r="B250" s="224"/>
      <c r="C250" s="223" t="str">
        <f>+IFERROR(IF(VLOOKUP(#REF!&amp;"-"&amp;ROW()-92,[1]ワークシート!$C$2:$CI$1002,10,0) = "","",VLOOKUP(#REF!&amp;"-"&amp;ROW()-92,[1]ワークシート!$C$2:$CI$1002,10,0)),"")</f>
        <v/>
      </c>
      <c r="D250" s="224"/>
      <c r="E250" s="222" t="str">
        <f>+IFERROR(IF(VLOOKUP(#REF!&amp;"-"&amp;ROW()-92,[1]ワークシート!$C$2:$CI$1002,11,0)="","",VLOOKUP(#REF!&amp;"-"&amp;ROW()-92,[1]ワークシート!$C$2:$CI$1002,11,0)),"")</f>
        <v/>
      </c>
      <c r="F250" s="224"/>
      <c r="G250" s="11" t="str">
        <f>+IFERROR(IF(VLOOKUP(#REF!&amp;"-"&amp;ROW()-92,[1]ワークシート!$C$2:$CI$1002,12,0)="","",VLOOKUP(#REF!&amp;"-"&amp;ROW()-92,[1]ワークシート!$C$2:$CI$1002,12,0)),"")</f>
        <v/>
      </c>
      <c r="H25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0" s="230"/>
      <c r="J250" s="222" t="str">
        <f>+IFERROR(IF(VLOOKUP(#REF!&amp;"-"&amp;ROW()-92,[1]ワークシート!$C$2:$CI$1002,20,0)="","",VLOOKUP(#REF!&amp;"-"&amp;ROW()-92,[1]ワークシート!$C$2:$CI$1002,20,0)),"")</f>
        <v/>
      </c>
      <c r="K250" s="223"/>
      <c r="L250" s="224"/>
      <c r="M250" s="231" t="str">
        <f>+IFERROR(IF(VLOOKUP(#REF!&amp;"-"&amp;ROW()-92,[1]ワークシート!$C$2:$CI$1002,61,0)="","",VLOOKUP(#REF!&amp;"-"&amp;ROW()-92,[1]ワークシート!$C$2:$CI$1002,61,0)),"")</f>
        <v/>
      </c>
      <c r="N250" s="232"/>
      <c r="O250" s="233"/>
      <c r="P250" s="234" t="str">
        <f>+IFERROR(VLOOKUP(#REF!&amp;"-"&amp;ROW()-92,[1]ワークシート!$C$2:$CI$1002,26,0),"")</f>
        <v/>
      </c>
      <c r="Q250" s="219"/>
      <c r="R250" s="218" t="str">
        <f>+IFERROR(VLOOKUP(#REF!&amp;"-"&amp;ROW()-92,[1]ワークシート!$C$2:$CI$1002,27,0),"")</f>
        <v/>
      </c>
      <c r="S250" s="219"/>
      <c r="T250" s="218" t="str">
        <f>IFERROR(IF(VLOOKUP(#REF!&amp;"-"&amp;ROW()-92,[1]ワークシート!$C$2:$CI$1002,31,0)="",IF(X250="","",IF(X250=0,"使用貸借権","賃借権")),"賃借権"),"")</f>
        <v/>
      </c>
      <c r="U250" s="219"/>
      <c r="V250" s="218" t="str">
        <f>+IFERROR(IF(VLOOKUP(#REF!&amp;"-"&amp;ROW()-92,[1]ワークシート!$C$2:$CI$1002,13,0)="","",VLOOKUP(#REF!&amp;"-"&amp;ROW()-92,[1]ワークシート!$C$2:$CI$1002,13,0)),"")</f>
        <v/>
      </c>
      <c r="W250" s="219"/>
      <c r="X25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0" s="221"/>
      <c r="Z250" s="43"/>
      <c r="AA250" s="43"/>
      <c r="AB250" s="222" t="str">
        <f>IF(T250="使用貸借権","-",+IFERROR(VLOOKUP(#REF!&amp;"-"&amp;ROW()-92,[1]ワークシート!$C$2:$CI$1002,34,0)&amp;"",""))</f>
        <v/>
      </c>
      <c r="AC250" s="223"/>
      <c r="AD250" s="224"/>
      <c r="AE250" s="225" t="str">
        <f>IF(T250="","",IF(VLOOKUP(#REF!&amp;"-"&amp;ROW()-92,[1]ワークシート!$C$2:$CI$1002,31,0)="",IF(T250="使用貸借権","-","口座振込　１２月"),"物納"))</f>
        <v/>
      </c>
      <c r="AF250" s="226"/>
      <c r="AG250" s="227" t="str">
        <f>IFERROR(IF(VLOOKUP(#REF!&amp;"-"&amp;ROW()-92,[1]ワークシート!$C$2:$CI$1002,37,0)="","",VLOOKUP(#REF!&amp;"-"&amp;ROW()-92,[1]ワークシート!$C$2:$CI$1002,37,0)),"")</f>
        <v/>
      </c>
      <c r="AH250" s="227"/>
      <c r="AI250" s="227"/>
      <c r="AJ250" s="227"/>
      <c r="AK250" s="228"/>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row>
    <row r="251" spans="1:320" ht="35.1" hidden="1" customHeight="1" x14ac:dyDescent="0.15">
      <c r="A251" s="222" t="str">
        <f>+IFERROR(IF(VLOOKUP(#REF!&amp;"-"&amp;ROW()-92,[1]ワークシート!$C$2:$CI$1002,9,0)="","",VLOOKUP(#REF!&amp;"-"&amp;ROW()-92,[1]ワークシート!$C$2:$CI$1002,9,0)),"")</f>
        <v/>
      </c>
      <c r="B251" s="224"/>
      <c r="C251" s="223" t="str">
        <f>+IFERROR(IF(VLOOKUP(#REF!&amp;"-"&amp;ROW()-92,[1]ワークシート!$C$2:$CI$1002,10,0) = "","",VLOOKUP(#REF!&amp;"-"&amp;ROW()-92,[1]ワークシート!$C$2:$CI$1002,10,0)),"")</f>
        <v/>
      </c>
      <c r="D251" s="224"/>
      <c r="E251" s="222" t="str">
        <f>+IFERROR(IF(VLOOKUP(#REF!&amp;"-"&amp;ROW()-92,[1]ワークシート!$C$2:$CI$1002,11,0)="","",VLOOKUP(#REF!&amp;"-"&amp;ROW()-92,[1]ワークシート!$C$2:$CI$1002,11,0)),"")</f>
        <v/>
      </c>
      <c r="F251" s="224"/>
      <c r="G251" s="11" t="str">
        <f>+IFERROR(IF(VLOOKUP(#REF!&amp;"-"&amp;ROW()-92,[1]ワークシート!$C$2:$CI$1002,12,0)="","",VLOOKUP(#REF!&amp;"-"&amp;ROW()-92,[1]ワークシート!$C$2:$CI$1002,12,0)),"")</f>
        <v/>
      </c>
      <c r="H25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1" s="230"/>
      <c r="J251" s="222" t="str">
        <f>+IFERROR(IF(VLOOKUP(#REF!&amp;"-"&amp;ROW()-92,[1]ワークシート!$C$2:$CI$1002,20,0)="","",VLOOKUP(#REF!&amp;"-"&amp;ROW()-92,[1]ワークシート!$C$2:$CI$1002,20,0)),"")</f>
        <v/>
      </c>
      <c r="K251" s="223"/>
      <c r="L251" s="224"/>
      <c r="M251" s="231" t="str">
        <f>+IFERROR(IF(VLOOKUP(#REF!&amp;"-"&amp;ROW()-92,[1]ワークシート!$C$2:$CI$1002,61,0)="","",VLOOKUP(#REF!&amp;"-"&amp;ROW()-92,[1]ワークシート!$C$2:$CI$1002,61,0)),"")</f>
        <v/>
      </c>
      <c r="N251" s="232"/>
      <c r="O251" s="233"/>
      <c r="P251" s="234" t="str">
        <f>+IFERROR(VLOOKUP(#REF!&amp;"-"&amp;ROW()-92,[1]ワークシート!$C$2:$CI$1002,26,0),"")</f>
        <v/>
      </c>
      <c r="Q251" s="219"/>
      <c r="R251" s="218" t="str">
        <f>+IFERROR(VLOOKUP(#REF!&amp;"-"&amp;ROW()-92,[1]ワークシート!$C$2:$CI$1002,27,0),"")</f>
        <v/>
      </c>
      <c r="S251" s="219"/>
      <c r="T251" s="218" t="str">
        <f>IFERROR(IF(VLOOKUP(#REF!&amp;"-"&amp;ROW()-92,[1]ワークシート!$C$2:$CI$1002,31,0)="",IF(X251="","",IF(X251=0,"使用貸借権","賃借権")),"賃借権"),"")</f>
        <v/>
      </c>
      <c r="U251" s="219"/>
      <c r="V251" s="218" t="str">
        <f>+IFERROR(IF(VLOOKUP(#REF!&amp;"-"&amp;ROW()-92,[1]ワークシート!$C$2:$CI$1002,13,0)="","",VLOOKUP(#REF!&amp;"-"&amp;ROW()-92,[1]ワークシート!$C$2:$CI$1002,13,0)),"")</f>
        <v/>
      </c>
      <c r="W251" s="219"/>
      <c r="X25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1" s="221"/>
      <c r="Z251" s="43"/>
      <c r="AA251" s="43"/>
      <c r="AB251" s="222" t="str">
        <f>IF(T251="使用貸借権","-",+IFERROR(VLOOKUP(#REF!&amp;"-"&amp;ROW()-92,[1]ワークシート!$C$2:$CI$1002,34,0)&amp;"",""))</f>
        <v/>
      </c>
      <c r="AC251" s="223"/>
      <c r="AD251" s="224"/>
      <c r="AE251" s="225" t="str">
        <f>IF(T251="","",IF(VLOOKUP(#REF!&amp;"-"&amp;ROW()-92,[1]ワークシート!$C$2:$CI$1002,31,0)="",IF(T251="使用貸借権","-","口座振込　１２月"),"物納"))</f>
        <v/>
      </c>
      <c r="AF251" s="226"/>
      <c r="AG251" s="227" t="str">
        <f>IFERROR(IF(VLOOKUP(#REF!&amp;"-"&amp;ROW()-92,[1]ワークシート!$C$2:$CI$1002,37,0)="","",VLOOKUP(#REF!&amp;"-"&amp;ROW()-92,[1]ワークシート!$C$2:$CI$1002,37,0)),"")</f>
        <v/>
      </c>
      <c r="AH251" s="227"/>
      <c r="AI251" s="227"/>
      <c r="AJ251" s="227"/>
      <c r="AK251" s="228"/>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row>
    <row r="252" spans="1:320" ht="35.1" hidden="1" customHeight="1" x14ac:dyDescent="0.15">
      <c r="A252" s="222" t="str">
        <f>+IFERROR(IF(VLOOKUP(#REF!&amp;"-"&amp;ROW()-92,[1]ワークシート!$C$2:$CI$1002,9,0)="","",VLOOKUP(#REF!&amp;"-"&amp;ROW()-92,[1]ワークシート!$C$2:$CI$1002,9,0)),"")</f>
        <v/>
      </c>
      <c r="B252" s="224"/>
      <c r="C252" s="223" t="str">
        <f>+IFERROR(IF(VLOOKUP(#REF!&amp;"-"&amp;ROW()-92,[1]ワークシート!$C$2:$CI$1002,10,0) = "","",VLOOKUP(#REF!&amp;"-"&amp;ROW()-92,[1]ワークシート!$C$2:$CI$1002,10,0)),"")</f>
        <v/>
      </c>
      <c r="D252" s="224"/>
      <c r="E252" s="222" t="str">
        <f>+IFERROR(IF(VLOOKUP(#REF!&amp;"-"&amp;ROW()-92,[1]ワークシート!$C$2:$CI$1002,11,0)="","",VLOOKUP(#REF!&amp;"-"&amp;ROW()-92,[1]ワークシート!$C$2:$CI$1002,11,0)),"")</f>
        <v/>
      </c>
      <c r="F252" s="224"/>
      <c r="G252" s="11" t="str">
        <f>+IFERROR(IF(VLOOKUP(#REF!&amp;"-"&amp;ROW()-92,[1]ワークシート!$C$2:$CI$1002,12,0)="","",VLOOKUP(#REF!&amp;"-"&amp;ROW()-92,[1]ワークシート!$C$2:$CI$1002,12,0)),"")</f>
        <v/>
      </c>
      <c r="H25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2" s="230"/>
      <c r="J252" s="222" t="str">
        <f>+IFERROR(IF(VLOOKUP(#REF!&amp;"-"&amp;ROW()-92,[1]ワークシート!$C$2:$CI$1002,20,0)="","",VLOOKUP(#REF!&amp;"-"&amp;ROW()-92,[1]ワークシート!$C$2:$CI$1002,20,0)),"")</f>
        <v/>
      </c>
      <c r="K252" s="223"/>
      <c r="L252" s="224"/>
      <c r="M252" s="231" t="str">
        <f>+IFERROR(IF(VLOOKUP(#REF!&amp;"-"&amp;ROW()-92,[1]ワークシート!$C$2:$CI$1002,61,0)="","",VLOOKUP(#REF!&amp;"-"&amp;ROW()-92,[1]ワークシート!$C$2:$CI$1002,61,0)),"")</f>
        <v/>
      </c>
      <c r="N252" s="232"/>
      <c r="O252" s="233"/>
      <c r="P252" s="234" t="str">
        <f>+IFERROR(VLOOKUP(#REF!&amp;"-"&amp;ROW()-92,[1]ワークシート!$C$2:$CI$1002,26,0),"")</f>
        <v/>
      </c>
      <c r="Q252" s="219"/>
      <c r="R252" s="218" t="str">
        <f>+IFERROR(VLOOKUP(#REF!&amp;"-"&amp;ROW()-92,[1]ワークシート!$C$2:$CI$1002,27,0),"")</f>
        <v/>
      </c>
      <c r="S252" s="219"/>
      <c r="T252" s="218" t="str">
        <f>IFERROR(IF(VLOOKUP(#REF!&amp;"-"&amp;ROW()-92,[1]ワークシート!$C$2:$CI$1002,31,0)="",IF(X252="","",IF(X252=0,"使用貸借権","賃借権")),"賃借権"),"")</f>
        <v/>
      </c>
      <c r="U252" s="219"/>
      <c r="V252" s="218" t="str">
        <f>+IFERROR(IF(VLOOKUP(#REF!&amp;"-"&amp;ROW()-92,[1]ワークシート!$C$2:$CI$1002,13,0)="","",VLOOKUP(#REF!&amp;"-"&amp;ROW()-92,[1]ワークシート!$C$2:$CI$1002,13,0)),"")</f>
        <v/>
      </c>
      <c r="W252" s="219"/>
      <c r="X25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2" s="221"/>
      <c r="Z252" s="43"/>
      <c r="AA252" s="43"/>
      <c r="AB252" s="222" t="str">
        <f>IF(T252="使用貸借権","-",+IFERROR(VLOOKUP(#REF!&amp;"-"&amp;ROW()-92,[1]ワークシート!$C$2:$CI$1002,34,0)&amp;"",""))</f>
        <v/>
      </c>
      <c r="AC252" s="223"/>
      <c r="AD252" s="224"/>
      <c r="AE252" s="225" t="str">
        <f>IF(T252="","",IF(VLOOKUP(#REF!&amp;"-"&amp;ROW()-92,[1]ワークシート!$C$2:$CI$1002,31,0)="",IF(T252="使用貸借権","-","口座振込　１２月"),"物納"))</f>
        <v/>
      </c>
      <c r="AF252" s="226"/>
      <c r="AG252" s="227" t="str">
        <f>IFERROR(IF(VLOOKUP(#REF!&amp;"-"&amp;ROW()-92,[1]ワークシート!$C$2:$CI$1002,37,0)="","",VLOOKUP(#REF!&amp;"-"&amp;ROW()-92,[1]ワークシート!$C$2:$CI$1002,37,0)),"")</f>
        <v/>
      </c>
      <c r="AH252" s="227"/>
      <c r="AI252" s="227"/>
      <c r="AJ252" s="227"/>
      <c r="AK252" s="228"/>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row>
    <row r="253" spans="1:320" ht="35.1" hidden="1" customHeight="1" x14ac:dyDescent="0.15">
      <c r="A253" s="222" t="str">
        <f>+IFERROR(IF(VLOOKUP(#REF!&amp;"-"&amp;ROW()-92,[1]ワークシート!$C$2:$CI$1002,9,0)="","",VLOOKUP(#REF!&amp;"-"&amp;ROW()-92,[1]ワークシート!$C$2:$CI$1002,9,0)),"")</f>
        <v/>
      </c>
      <c r="B253" s="224"/>
      <c r="C253" s="223" t="str">
        <f>+IFERROR(IF(VLOOKUP(#REF!&amp;"-"&amp;ROW()-92,[1]ワークシート!$C$2:$CI$1002,10,0) = "","",VLOOKUP(#REF!&amp;"-"&amp;ROW()-92,[1]ワークシート!$C$2:$CI$1002,10,0)),"")</f>
        <v/>
      </c>
      <c r="D253" s="224"/>
      <c r="E253" s="222" t="str">
        <f>+IFERROR(IF(VLOOKUP(#REF!&amp;"-"&amp;ROW()-92,[1]ワークシート!$C$2:$CI$1002,11,0)="","",VLOOKUP(#REF!&amp;"-"&amp;ROW()-92,[1]ワークシート!$C$2:$CI$1002,11,0)),"")</f>
        <v/>
      </c>
      <c r="F253" s="224"/>
      <c r="G253" s="11" t="str">
        <f>+IFERROR(IF(VLOOKUP(#REF!&amp;"-"&amp;ROW()-92,[1]ワークシート!$C$2:$CI$1002,12,0)="","",VLOOKUP(#REF!&amp;"-"&amp;ROW()-92,[1]ワークシート!$C$2:$CI$1002,12,0)),"")</f>
        <v/>
      </c>
      <c r="H25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3" s="230"/>
      <c r="J253" s="222" t="str">
        <f>+IFERROR(IF(VLOOKUP(#REF!&amp;"-"&amp;ROW()-92,[1]ワークシート!$C$2:$CI$1002,20,0)="","",VLOOKUP(#REF!&amp;"-"&amp;ROW()-92,[1]ワークシート!$C$2:$CI$1002,20,0)),"")</f>
        <v/>
      </c>
      <c r="K253" s="223"/>
      <c r="L253" s="224"/>
      <c r="M253" s="231" t="str">
        <f>+IFERROR(IF(VLOOKUP(#REF!&amp;"-"&amp;ROW()-92,[1]ワークシート!$C$2:$CI$1002,61,0)="","",VLOOKUP(#REF!&amp;"-"&amp;ROW()-92,[1]ワークシート!$C$2:$CI$1002,61,0)),"")</f>
        <v/>
      </c>
      <c r="N253" s="232"/>
      <c r="O253" s="233"/>
      <c r="P253" s="234" t="str">
        <f>+IFERROR(VLOOKUP(#REF!&amp;"-"&amp;ROW()-92,[1]ワークシート!$C$2:$CI$1002,26,0),"")</f>
        <v/>
      </c>
      <c r="Q253" s="219"/>
      <c r="R253" s="218" t="str">
        <f>+IFERROR(VLOOKUP(#REF!&amp;"-"&amp;ROW()-92,[1]ワークシート!$C$2:$CI$1002,27,0),"")</f>
        <v/>
      </c>
      <c r="S253" s="219"/>
      <c r="T253" s="218" t="str">
        <f>IFERROR(IF(VLOOKUP(#REF!&amp;"-"&amp;ROW()-92,[1]ワークシート!$C$2:$CI$1002,31,0)="",IF(X253="","",IF(X253=0,"使用貸借権","賃借権")),"賃借権"),"")</f>
        <v/>
      </c>
      <c r="U253" s="219"/>
      <c r="V253" s="218" t="str">
        <f>+IFERROR(IF(VLOOKUP(#REF!&amp;"-"&amp;ROW()-92,[1]ワークシート!$C$2:$CI$1002,13,0)="","",VLOOKUP(#REF!&amp;"-"&amp;ROW()-92,[1]ワークシート!$C$2:$CI$1002,13,0)),"")</f>
        <v/>
      </c>
      <c r="W253" s="219"/>
      <c r="X25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3" s="221"/>
      <c r="Z253" s="43"/>
      <c r="AA253" s="43"/>
      <c r="AB253" s="222" t="str">
        <f>IF(T253="使用貸借権","-",+IFERROR(VLOOKUP(#REF!&amp;"-"&amp;ROW()-92,[1]ワークシート!$C$2:$CI$1002,34,0)&amp;"",""))</f>
        <v/>
      </c>
      <c r="AC253" s="223"/>
      <c r="AD253" s="224"/>
      <c r="AE253" s="225" t="str">
        <f>IF(T253="","",IF(VLOOKUP(#REF!&amp;"-"&amp;ROW()-92,[1]ワークシート!$C$2:$CI$1002,31,0)="",IF(T253="使用貸借権","-","口座振込　１２月"),"物納"))</f>
        <v/>
      </c>
      <c r="AF253" s="226"/>
      <c r="AG253" s="227" t="str">
        <f>IFERROR(IF(VLOOKUP(#REF!&amp;"-"&amp;ROW()-92,[1]ワークシート!$C$2:$CI$1002,37,0)="","",VLOOKUP(#REF!&amp;"-"&amp;ROW()-92,[1]ワークシート!$C$2:$CI$1002,37,0)),"")</f>
        <v/>
      </c>
      <c r="AH253" s="227"/>
      <c r="AI253" s="227"/>
      <c r="AJ253" s="227"/>
      <c r="AK253" s="228"/>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row>
    <row r="254" spans="1:320" ht="35.1" hidden="1" customHeight="1" x14ac:dyDescent="0.15">
      <c r="A254" s="222" t="str">
        <f>+IFERROR(IF(VLOOKUP(#REF!&amp;"-"&amp;ROW()-92,[1]ワークシート!$C$2:$CI$1002,9,0)="","",VLOOKUP(#REF!&amp;"-"&amp;ROW()-92,[1]ワークシート!$C$2:$CI$1002,9,0)),"")</f>
        <v/>
      </c>
      <c r="B254" s="224"/>
      <c r="C254" s="223" t="str">
        <f>+IFERROR(IF(VLOOKUP(#REF!&amp;"-"&amp;ROW()-92,[1]ワークシート!$C$2:$CI$1002,10,0) = "","",VLOOKUP(#REF!&amp;"-"&amp;ROW()-92,[1]ワークシート!$C$2:$CI$1002,10,0)),"")</f>
        <v/>
      </c>
      <c r="D254" s="224"/>
      <c r="E254" s="222" t="str">
        <f>+IFERROR(IF(VLOOKUP(#REF!&amp;"-"&amp;ROW()-92,[1]ワークシート!$C$2:$CI$1002,11,0)="","",VLOOKUP(#REF!&amp;"-"&amp;ROW()-92,[1]ワークシート!$C$2:$CI$1002,11,0)),"")</f>
        <v/>
      </c>
      <c r="F254" s="224"/>
      <c r="G254" s="11" t="str">
        <f>+IFERROR(IF(VLOOKUP(#REF!&amp;"-"&amp;ROW()-92,[1]ワークシート!$C$2:$CI$1002,12,0)="","",VLOOKUP(#REF!&amp;"-"&amp;ROW()-92,[1]ワークシート!$C$2:$CI$1002,12,0)),"")</f>
        <v/>
      </c>
      <c r="H25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4" s="230"/>
      <c r="J254" s="222" t="str">
        <f>+IFERROR(IF(VLOOKUP(#REF!&amp;"-"&amp;ROW()-92,[1]ワークシート!$C$2:$CI$1002,20,0)="","",VLOOKUP(#REF!&amp;"-"&amp;ROW()-92,[1]ワークシート!$C$2:$CI$1002,20,0)),"")</f>
        <v/>
      </c>
      <c r="K254" s="223"/>
      <c r="L254" s="224"/>
      <c r="M254" s="231" t="str">
        <f>+IFERROR(IF(VLOOKUP(#REF!&amp;"-"&amp;ROW()-92,[1]ワークシート!$C$2:$CI$1002,61,0)="","",VLOOKUP(#REF!&amp;"-"&amp;ROW()-92,[1]ワークシート!$C$2:$CI$1002,61,0)),"")</f>
        <v/>
      </c>
      <c r="N254" s="232"/>
      <c r="O254" s="233"/>
      <c r="P254" s="234" t="str">
        <f>+IFERROR(VLOOKUP(#REF!&amp;"-"&amp;ROW()-92,[1]ワークシート!$C$2:$CI$1002,26,0),"")</f>
        <v/>
      </c>
      <c r="Q254" s="219"/>
      <c r="R254" s="218" t="str">
        <f>+IFERROR(VLOOKUP(#REF!&amp;"-"&amp;ROW()-92,[1]ワークシート!$C$2:$CI$1002,27,0),"")</f>
        <v/>
      </c>
      <c r="S254" s="219"/>
      <c r="T254" s="218" t="str">
        <f>IFERROR(IF(VLOOKUP(#REF!&amp;"-"&amp;ROW()-92,[1]ワークシート!$C$2:$CI$1002,31,0)="",IF(X254="","",IF(X254=0,"使用貸借権","賃借権")),"賃借権"),"")</f>
        <v/>
      </c>
      <c r="U254" s="219"/>
      <c r="V254" s="218" t="str">
        <f>+IFERROR(IF(VLOOKUP(#REF!&amp;"-"&amp;ROW()-92,[1]ワークシート!$C$2:$CI$1002,13,0)="","",VLOOKUP(#REF!&amp;"-"&amp;ROW()-92,[1]ワークシート!$C$2:$CI$1002,13,0)),"")</f>
        <v/>
      </c>
      <c r="W254" s="219"/>
      <c r="X25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4" s="221"/>
      <c r="Z254" s="43"/>
      <c r="AA254" s="43"/>
      <c r="AB254" s="222" t="str">
        <f>IF(T254="使用貸借権","-",+IFERROR(VLOOKUP(#REF!&amp;"-"&amp;ROW()-92,[1]ワークシート!$C$2:$CI$1002,34,0)&amp;"",""))</f>
        <v/>
      </c>
      <c r="AC254" s="223"/>
      <c r="AD254" s="224"/>
      <c r="AE254" s="225" t="str">
        <f>IF(T254="","",IF(VLOOKUP(#REF!&amp;"-"&amp;ROW()-92,[1]ワークシート!$C$2:$CI$1002,31,0)="",IF(T254="使用貸借権","-","口座振込　１２月"),"物納"))</f>
        <v/>
      </c>
      <c r="AF254" s="226"/>
      <c r="AG254" s="227" t="str">
        <f>IFERROR(IF(VLOOKUP(#REF!&amp;"-"&amp;ROW()-92,[1]ワークシート!$C$2:$CI$1002,37,0)="","",VLOOKUP(#REF!&amp;"-"&amp;ROW()-92,[1]ワークシート!$C$2:$CI$1002,37,0)),"")</f>
        <v/>
      </c>
      <c r="AH254" s="227"/>
      <c r="AI254" s="227"/>
      <c r="AJ254" s="227"/>
      <c r="AK254" s="228"/>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row>
    <row r="255" spans="1:320" ht="35.1" hidden="1" customHeight="1" x14ac:dyDescent="0.15">
      <c r="A255" s="222" t="str">
        <f>+IFERROR(IF(VLOOKUP(#REF!&amp;"-"&amp;ROW()-92,[1]ワークシート!$C$2:$CI$1002,9,0)="","",VLOOKUP(#REF!&amp;"-"&amp;ROW()-92,[1]ワークシート!$C$2:$CI$1002,9,0)),"")</f>
        <v/>
      </c>
      <c r="B255" s="224"/>
      <c r="C255" s="223" t="str">
        <f>+IFERROR(IF(VLOOKUP(#REF!&amp;"-"&amp;ROW()-92,[1]ワークシート!$C$2:$CI$1002,10,0) = "","",VLOOKUP(#REF!&amp;"-"&amp;ROW()-92,[1]ワークシート!$C$2:$CI$1002,10,0)),"")</f>
        <v/>
      </c>
      <c r="D255" s="224"/>
      <c r="E255" s="222" t="str">
        <f>+IFERROR(IF(VLOOKUP(#REF!&amp;"-"&amp;ROW()-92,[1]ワークシート!$C$2:$CI$1002,11,0)="","",VLOOKUP(#REF!&amp;"-"&amp;ROW()-92,[1]ワークシート!$C$2:$CI$1002,11,0)),"")</f>
        <v/>
      </c>
      <c r="F255" s="224"/>
      <c r="G255" s="11" t="str">
        <f>+IFERROR(IF(VLOOKUP(#REF!&amp;"-"&amp;ROW()-92,[1]ワークシート!$C$2:$CI$1002,12,0)="","",VLOOKUP(#REF!&amp;"-"&amp;ROW()-92,[1]ワークシート!$C$2:$CI$1002,12,0)),"")</f>
        <v/>
      </c>
      <c r="H25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5" s="230"/>
      <c r="J255" s="222" t="str">
        <f>+IFERROR(IF(VLOOKUP(#REF!&amp;"-"&amp;ROW()-92,[1]ワークシート!$C$2:$CI$1002,20,0)="","",VLOOKUP(#REF!&amp;"-"&amp;ROW()-92,[1]ワークシート!$C$2:$CI$1002,20,0)),"")</f>
        <v/>
      </c>
      <c r="K255" s="223"/>
      <c r="L255" s="224"/>
      <c r="M255" s="231" t="str">
        <f>+IFERROR(IF(VLOOKUP(#REF!&amp;"-"&amp;ROW()-92,[1]ワークシート!$C$2:$CI$1002,61,0)="","",VLOOKUP(#REF!&amp;"-"&amp;ROW()-92,[1]ワークシート!$C$2:$CI$1002,61,0)),"")</f>
        <v/>
      </c>
      <c r="N255" s="232"/>
      <c r="O255" s="233"/>
      <c r="P255" s="234" t="str">
        <f>+IFERROR(VLOOKUP(#REF!&amp;"-"&amp;ROW()-92,[1]ワークシート!$C$2:$CI$1002,26,0),"")</f>
        <v/>
      </c>
      <c r="Q255" s="219"/>
      <c r="R255" s="218" t="str">
        <f>+IFERROR(VLOOKUP(#REF!&amp;"-"&amp;ROW()-92,[1]ワークシート!$C$2:$CI$1002,27,0),"")</f>
        <v/>
      </c>
      <c r="S255" s="219"/>
      <c r="T255" s="218" t="str">
        <f>IFERROR(IF(VLOOKUP(#REF!&amp;"-"&amp;ROW()-92,[1]ワークシート!$C$2:$CI$1002,31,0)="",IF(X255="","",IF(X255=0,"使用貸借権","賃借権")),"賃借権"),"")</f>
        <v/>
      </c>
      <c r="U255" s="219"/>
      <c r="V255" s="218" t="str">
        <f>+IFERROR(IF(VLOOKUP(#REF!&amp;"-"&amp;ROW()-92,[1]ワークシート!$C$2:$CI$1002,13,0)="","",VLOOKUP(#REF!&amp;"-"&amp;ROW()-92,[1]ワークシート!$C$2:$CI$1002,13,0)),"")</f>
        <v/>
      </c>
      <c r="W255" s="219"/>
      <c r="X25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5" s="221"/>
      <c r="Z255" s="43"/>
      <c r="AA255" s="43"/>
      <c r="AB255" s="222" t="str">
        <f>IF(T255="使用貸借権","-",+IFERROR(VLOOKUP(#REF!&amp;"-"&amp;ROW()-92,[1]ワークシート!$C$2:$CI$1002,34,0)&amp;"",""))</f>
        <v/>
      </c>
      <c r="AC255" s="223"/>
      <c r="AD255" s="224"/>
      <c r="AE255" s="225" t="str">
        <f>IF(T255="","",IF(VLOOKUP(#REF!&amp;"-"&amp;ROW()-92,[1]ワークシート!$C$2:$CI$1002,31,0)="",IF(T255="使用貸借権","-","口座振込　１２月"),"物納"))</f>
        <v/>
      </c>
      <c r="AF255" s="226"/>
      <c r="AG255" s="227" t="str">
        <f>IFERROR(IF(VLOOKUP(#REF!&amp;"-"&amp;ROW()-92,[1]ワークシート!$C$2:$CI$1002,37,0)="","",VLOOKUP(#REF!&amp;"-"&amp;ROW()-92,[1]ワークシート!$C$2:$CI$1002,37,0)),"")</f>
        <v/>
      </c>
      <c r="AH255" s="227"/>
      <c r="AI255" s="227"/>
      <c r="AJ255" s="227"/>
      <c r="AK255" s="228"/>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row>
    <row r="256" spans="1:320" ht="35.1" hidden="1" customHeight="1" x14ac:dyDescent="0.15">
      <c r="A256" s="222" t="str">
        <f>+IFERROR(IF(VLOOKUP(#REF!&amp;"-"&amp;ROW()-92,[1]ワークシート!$C$2:$CI$1002,9,0)="","",VLOOKUP(#REF!&amp;"-"&amp;ROW()-92,[1]ワークシート!$C$2:$CI$1002,9,0)),"")</f>
        <v/>
      </c>
      <c r="B256" s="224"/>
      <c r="C256" s="223" t="str">
        <f>+IFERROR(IF(VLOOKUP(#REF!&amp;"-"&amp;ROW()-92,[1]ワークシート!$C$2:$CI$1002,10,0) = "","",VLOOKUP(#REF!&amp;"-"&amp;ROW()-92,[1]ワークシート!$C$2:$CI$1002,10,0)),"")</f>
        <v/>
      </c>
      <c r="D256" s="224"/>
      <c r="E256" s="222" t="str">
        <f>+IFERROR(IF(VLOOKUP(#REF!&amp;"-"&amp;ROW()-92,[1]ワークシート!$C$2:$CI$1002,11,0)="","",VLOOKUP(#REF!&amp;"-"&amp;ROW()-92,[1]ワークシート!$C$2:$CI$1002,11,0)),"")</f>
        <v/>
      </c>
      <c r="F256" s="224"/>
      <c r="G256" s="11" t="str">
        <f>+IFERROR(IF(VLOOKUP(#REF!&amp;"-"&amp;ROW()-92,[1]ワークシート!$C$2:$CI$1002,12,0)="","",VLOOKUP(#REF!&amp;"-"&amp;ROW()-92,[1]ワークシート!$C$2:$CI$1002,12,0)),"")</f>
        <v/>
      </c>
      <c r="H25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6" s="230"/>
      <c r="J256" s="222" t="str">
        <f>+IFERROR(IF(VLOOKUP(#REF!&amp;"-"&amp;ROW()-92,[1]ワークシート!$C$2:$CI$1002,20,0)="","",VLOOKUP(#REF!&amp;"-"&amp;ROW()-92,[1]ワークシート!$C$2:$CI$1002,20,0)),"")</f>
        <v/>
      </c>
      <c r="K256" s="223"/>
      <c r="L256" s="224"/>
      <c r="M256" s="231" t="str">
        <f>+IFERROR(IF(VLOOKUP(#REF!&amp;"-"&amp;ROW()-92,[1]ワークシート!$C$2:$CI$1002,61,0)="","",VLOOKUP(#REF!&amp;"-"&amp;ROW()-92,[1]ワークシート!$C$2:$CI$1002,61,0)),"")</f>
        <v/>
      </c>
      <c r="N256" s="232"/>
      <c r="O256" s="233"/>
      <c r="P256" s="234" t="str">
        <f>+IFERROR(VLOOKUP(#REF!&amp;"-"&amp;ROW()-92,[1]ワークシート!$C$2:$CI$1002,26,0),"")</f>
        <v/>
      </c>
      <c r="Q256" s="219"/>
      <c r="R256" s="218" t="str">
        <f>+IFERROR(VLOOKUP(#REF!&amp;"-"&amp;ROW()-92,[1]ワークシート!$C$2:$CI$1002,27,0),"")</f>
        <v/>
      </c>
      <c r="S256" s="219"/>
      <c r="T256" s="218" t="str">
        <f>IFERROR(IF(VLOOKUP(#REF!&amp;"-"&amp;ROW()-92,[1]ワークシート!$C$2:$CI$1002,31,0)="",IF(X256="","",IF(X256=0,"使用貸借権","賃借権")),"賃借権"),"")</f>
        <v/>
      </c>
      <c r="U256" s="219"/>
      <c r="V256" s="218" t="str">
        <f>+IFERROR(IF(VLOOKUP(#REF!&amp;"-"&amp;ROW()-92,[1]ワークシート!$C$2:$CI$1002,13,0)="","",VLOOKUP(#REF!&amp;"-"&amp;ROW()-92,[1]ワークシート!$C$2:$CI$1002,13,0)),"")</f>
        <v/>
      </c>
      <c r="W256" s="219"/>
      <c r="X25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6" s="221"/>
      <c r="Z256" s="43"/>
      <c r="AA256" s="43"/>
      <c r="AB256" s="222" t="str">
        <f>IF(T256="使用貸借権","-",+IFERROR(VLOOKUP(#REF!&amp;"-"&amp;ROW()-92,[1]ワークシート!$C$2:$CI$1002,34,0)&amp;"",""))</f>
        <v/>
      </c>
      <c r="AC256" s="223"/>
      <c r="AD256" s="224"/>
      <c r="AE256" s="225" t="str">
        <f>IF(T256="","",IF(VLOOKUP(#REF!&amp;"-"&amp;ROW()-92,[1]ワークシート!$C$2:$CI$1002,31,0)="",IF(T256="使用貸借権","-","口座振込　１２月"),"物納"))</f>
        <v/>
      </c>
      <c r="AF256" s="226"/>
      <c r="AG256" s="227" t="str">
        <f>IFERROR(IF(VLOOKUP(#REF!&amp;"-"&amp;ROW()-92,[1]ワークシート!$C$2:$CI$1002,37,0)="","",VLOOKUP(#REF!&amp;"-"&amp;ROW()-92,[1]ワークシート!$C$2:$CI$1002,37,0)),"")</f>
        <v/>
      </c>
      <c r="AH256" s="227"/>
      <c r="AI256" s="227"/>
      <c r="AJ256" s="227"/>
      <c r="AK256" s="228"/>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row>
    <row r="257" spans="1:320" ht="35.1" hidden="1" customHeight="1" x14ac:dyDescent="0.15">
      <c r="A257" s="222" t="str">
        <f>+IFERROR(IF(VLOOKUP(#REF!&amp;"-"&amp;ROW()-92,[1]ワークシート!$C$2:$CI$1002,9,0)="","",VLOOKUP(#REF!&amp;"-"&amp;ROW()-92,[1]ワークシート!$C$2:$CI$1002,9,0)),"")</f>
        <v/>
      </c>
      <c r="B257" s="224"/>
      <c r="C257" s="223" t="str">
        <f>+IFERROR(IF(VLOOKUP(#REF!&amp;"-"&amp;ROW()-92,[1]ワークシート!$C$2:$CI$1002,10,0) = "","",VLOOKUP(#REF!&amp;"-"&amp;ROW()-92,[1]ワークシート!$C$2:$CI$1002,10,0)),"")</f>
        <v/>
      </c>
      <c r="D257" s="224"/>
      <c r="E257" s="222" t="str">
        <f>+IFERROR(IF(VLOOKUP(#REF!&amp;"-"&amp;ROW()-92,[1]ワークシート!$C$2:$CI$1002,11,0)="","",VLOOKUP(#REF!&amp;"-"&amp;ROW()-92,[1]ワークシート!$C$2:$CI$1002,11,0)),"")</f>
        <v/>
      </c>
      <c r="F257" s="224"/>
      <c r="G257" s="11" t="str">
        <f>+IFERROR(IF(VLOOKUP(#REF!&amp;"-"&amp;ROW()-92,[1]ワークシート!$C$2:$CI$1002,12,0)="","",VLOOKUP(#REF!&amp;"-"&amp;ROW()-92,[1]ワークシート!$C$2:$CI$1002,12,0)),"")</f>
        <v/>
      </c>
      <c r="H25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7" s="230"/>
      <c r="J257" s="222" t="str">
        <f>+IFERROR(IF(VLOOKUP(#REF!&amp;"-"&amp;ROW()-92,[1]ワークシート!$C$2:$CI$1002,20,0)="","",VLOOKUP(#REF!&amp;"-"&amp;ROW()-92,[1]ワークシート!$C$2:$CI$1002,20,0)),"")</f>
        <v/>
      </c>
      <c r="K257" s="223"/>
      <c r="L257" s="224"/>
      <c r="M257" s="231" t="str">
        <f>+IFERROR(IF(VLOOKUP(#REF!&amp;"-"&amp;ROW()-92,[1]ワークシート!$C$2:$CI$1002,61,0)="","",VLOOKUP(#REF!&amp;"-"&amp;ROW()-92,[1]ワークシート!$C$2:$CI$1002,61,0)),"")</f>
        <v/>
      </c>
      <c r="N257" s="232"/>
      <c r="O257" s="233"/>
      <c r="P257" s="234" t="str">
        <f>+IFERROR(VLOOKUP(#REF!&amp;"-"&amp;ROW()-92,[1]ワークシート!$C$2:$CI$1002,26,0),"")</f>
        <v/>
      </c>
      <c r="Q257" s="219"/>
      <c r="R257" s="218" t="str">
        <f>+IFERROR(VLOOKUP(#REF!&amp;"-"&amp;ROW()-92,[1]ワークシート!$C$2:$CI$1002,27,0),"")</f>
        <v/>
      </c>
      <c r="S257" s="219"/>
      <c r="T257" s="218" t="str">
        <f>IFERROR(IF(VLOOKUP(#REF!&amp;"-"&amp;ROW()-92,[1]ワークシート!$C$2:$CI$1002,31,0)="",IF(X257="","",IF(X257=0,"使用貸借権","賃借権")),"賃借権"),"")</f>
        <v/>
      </c>
      <c r="U257" s="219"/>
      <c r="V257" s="218" t="str">
        <f>+IFERROR(IF(VLOOKUP(#REF!&amp;"-"&amp;ROW()-92,[1]ワークシート!$C$2:$CI$1002,13,0)="","",VLOOKUP(#REF!&amp;"-"&amp;ROW()-92,[1]ワークシート!$C$2:$CI$1002,13,0)),"")</f>
        <v/>
      </c>
      <c r="W257" s="219"/>
      <c r="X25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7" s="221"/>
      <c r="Z257" s="43"/>
      <c r="AA257" s="43"/>
      <c r="AB257" s="222" t="str">
        <f>IF(T257="使用貸借権","-",+IFERROR(VLOOKUP(#REF!&amp;"-"&amp;ROW()-92,[1]ワークシート!$C$2:$CI$1002,34,0)&amp;"",""))</f>
        <v/>
      </c>
      <c r="AC257" s="223"/>
      <c r="AD257" s="224"/>
      <c r="AE257" s="225" t="str">
        <f>IF(T257="","",IF(VLOOKUP(#REF!&amp;"-"&amp;ROW()-92,[1]ワークシート!$C$2:$CI$1002,31,0)="",IF(T257="使用貸借権","-","口座振込　１２月"),"物納"))</f>
        <v/>
      </c>
      <c r="AF257" s="226"/>
      <c r="AG257" s="227" t="str">
        <f>IFERROR(IF(VLOOKUP(#REF!&amp;"-"&amp;ROW()-92,[1]ワークシート!$C$2:$CI$1002,37,0)="","",VLOOKUP(#REF!&amp;"-"&amp;ROW()-92,[1]ワークシート!$C$2:$CI$1002,37,0)),"")</f>
        <v/>
      </c>
      <c r="AH257" s="227"/>
      <c r="AI257" s="227"/>
      <c r="AJ257" s="227"/>
      <c r="AK257" s="228"/>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row>
    <row r="258" spans="1:320" ht="35.1" hidden="1" customHeight="1" x14ac:dyDescent="0.15">
      <c r="A258" s="222" t="str">
        <f>+IFERROR(IF(VLOOKUP(#REF!&amp;"-"&amp;ROW()-92,[1]ワークシート!$C$2:$CI$1002,9,0)="","",VLOOKUP(#REF!&amp;"-"&amp;ROW()-92,[1]ワークシート!$C$2:$CI$1002,9,0)),"")</f>
        <v/>
      </c>
      <c r="B258" s="224"/>
      <c r="C258" s="223" t="str">
        <f>+IFERROR(IF(VLOOKUP(#REF!&amp;"-"&amp;ROW()-92,[1]ワークシート!$C$2:$CI$1002,10,0) = "","",VLOOKUP(#REF!&amp;"-"&amp;ROW()-92,[1]ワークシート!$C$2:$CI$1002,10,0)),"")</f>
        <v/>
      </c>
      <c r="D258" s="224"/>
      <c r="E258" s="222" t="str">
        <f>+IFERROR(IF(VLOOKUP(#REF!&amp;"-"&amp;ROW()-92,[1]ワークシート!$C$2:$CI$1002,11,0)="","",VLOOKUP(#REF!&amp;"-"&amp;ROW()-92,[1]ワークシート!$C$2:$CI$1002,11,0)),"")</f>
        <v/>
      </c>
      <c r="F258" s="224"/>
      <c r="G258" s="11" t="str">
        <f>+IFERROR(IF(VLOOKUP(#REF!&amp;"-"&amp;ROW()-92,[1]ワークシート!$C$2:$CI$1002,12,0)="","",VLOOKUP(#REF!&amp;"-"&amp;ROW()-92,[1]ワークシート!$C$2:$CI$1002,12,0)),"")</f>
        <v/>
      </c>
      <c r="H25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8" s="230"/>
      <c r="J258" s="222" t="str">
        <f>+IFERROR(IF(VLOOKUP(#REF!&amp;"-"&amp;ROW()-92,[1]ワークシート!$C$2:$CI$1002,20,0)="","",VLOOKUP(#REF!&amp;"-"&amp;ROW()-92,[1]ワークシート!$C$2:$CI$1002,20,0)),"")</f>
        <v/>
      </c>
      <c r="K258" s="223"/>
      <c r="L258" s="224"/>
      <c r="M258" s="231" t="str">
        <f>+IFERROR(IF(VLOOKUP(#REF!&amp;"-"&amp;ROW()-92,[1]ワークシート!$C$2:$CI$1002,61,0)="","",VLOOKUP(#REF!&amp;"-"&amp;ROW()-92,[1]ワークシート!$C$2:$CI$1002,61,0)),"")</f>
        <v/>
      </c>
      <c r="N258" s="232"/>
      <c r="O258" s="233"/>
      <c r="P258" s="234" t="str">
        <f>+IFERROR(VLOOKUP(#REF!&amp;"-"&amp;ROW()-92,[1]ワークシート!$C$2:$CI$1002,26,0),"")</f>
        <v/>
      </c>
      <c r="Q258" s="219"/>
      <c r="R258" s="218" t="str">
        <f>+IFERROR(VLOOKUP(#REF!&amp;"-"&amp;ROW()-92,[1]ワークシート!$C$2:$CI$1002,27,0),"")</f>
        <v/>
      </c>
      <c r="S258" s="219"/>
      <c r="T258" s="218" t="str">
        <f>IFERROR(IF(VLOOKUP(#REF!&amp;"-"&amp;ROW()-92,[1]ワークシート!$C$2:$CI$1002,31,0)="",IF(X258="","",IF(X258=0,"使用貸借権","賃借権")),"賃借権"),"")</f>
        <v/>
      </c>
      <c r="U258" s="219"/>
      <c r="V258" s="218" t="str">
        <f>+IFERROR(IF(VLOOKUP(#REF!&amp;"-"&amp;ROW()-92,[1]ワークシート!$C$2:$CI$1002,13,0)="","",VLOOKUP(#REF!&amp;"-"&amp;ROW()-92,[1]ワークシート!$C$2:$CI$1002,13,0)),"")</f>
        <v/>
      </c>
      <c r="W258" s="219"/>
      <c r="X25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8" s="221"/>
      <c r="Z258" s="43"/>
      <c r="AA258" s="43"/>
      <c r="AB258" s="222" t="str">
        <f>IF(T258="使用貸借権","-",+IFERROR(VLOOKUP(#REF!&amp;"-"&amp;ROW()-92,[1]ワークシート!$C$2:$CI$1002,34,0)&amp;"",""))</f>
        <v/>
      </c>
      <c r="AC258" s="223"/>
      <c r="AD258" s="224"/>
      <c r="AE258" s="225" t="str">
        <f>IF(T258="","",IF(VLOOKUP(#REF!&amp;"-"&amp;ROW()-92,[1]ワークシート!$C$2:$CI$1002,31,0)="",IF(T258="使用貸借権","-","口座振込　１２月"),"物納"))</f>
        <v/>
      </c>
      <c r="AF258" s="226"/>
      <c r="AG258" s="227" t="str">
        <f>IFERROR(IF(VLOOKUP(#REF!&amp;"-"&amp;ROW()-92,[1]ワークシート!$C$2:$CI$1002,37,0)="","",VLOOKUP(#REF!&amp;"-"&amp;ROW()-92,[1]ワークシート!$C$2:$CI$1002,37,0)),"")</f>
        <v/>
      </c>
      <c r="AH258" s="227"/>
      <c r="AI258" s="227"/>
      <c r="AJ258" s="227"/>
      <c r="AK258" s="228"/>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row>
    <row r="259" spans="1:320" ht="35.1" hidden="1" customHeight="1" x14ac:dyDescent="0.15">
      <c r="A259" s="222" t="str">
        <f>+IFERROR(IF(VLOOKUP(#REF!&amp;"-"&amp;ROW()-92,[1]ワークシート!$C$2:$CI$1002,9,0)="","",VLOOKUP(#REF!&amp;"-"&amp;ROW()-92,[1]ワークシート!$C$2:$CI$1002,9,0)),"")</f>
        <v/>
      </c>
      <c r="B259" s="224"/>
      <c r="C259" s="223" t="str">
        <f>+IFERROR(IF(VLOOKUP(#REF!&amp;"-"&amp;ROW()-92,[1]ワークシート!$C$2:$CI$1002,10,0) = "","",VLOOKUP(#REF!&amp;"-"&amp;ROW()-92,[1]ワークシート!$C$2:$CI$1002,10,0)),"")</f>
        <v/>
      </c>
      <c r="D259" s="224"/>
      <c r="E259" s="222" t="str">
        <f>+IFERROR(IF(VLOOKUP(#REF!&amp;"-"&amp;ROW()-92,[1]ワークシート!$C$2:$CI$1002,11,0)="","",VLOOKUP(#REF!&amp;"-"&amp;ROW()-92,[1]ワークシート!$C$2:$CI$1002,11,0)),"")</f>
        <v/>
      </c>
      <c r="F259" s="224"/>
      <c r="G259" s="11" t="str">
        <f>+IFERROR(IF(VLOOKUP(#REF!&amp;"-"&amp;ROW()-92,[1]ワークシート!$C$2:$CI$1002,12,0)="","",VLOOKUP(#REF!&amp;"-"&amp;ROW()-92,[1]ワークシート!$C$2:$CI$1002,12,0)),"")</f>
        <v/>
      </c>
      <c r="H25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9" s="230"/>
      <c r="J259" s="222" t="str">
        <f>+IFERROR(IF(VLOOKUP(#REF!&amp;"-"&amp;ROW()-92,[1]ワークシート!$C$2:$CI$1002,20,0)="","",VLOOKUP(#REF!&amp;"-"&amp;ROW()-92,[1]ワークシート!$C$2:$CI$1002,20,0)),"")</f>
        <v/>
      </c>
      <c r="K259" s="223"/>
      <c r="L259" s="224"/>
      <c r="M259" s="231" t="str">
        <f>+IFERROR(IF(VLOOKUP(#REF!&amp;"-"&amp;ROW()-92,[1]ワークシート!$C$2:$CI$1002,61,0)="","",VLOOKUP(#REF!&amp;"-"&amp;ROW()-92,[1]ワークシート!$C$2:$CI$1002,61,0)),"")</f>
        <v/>
      </c>
      <c r="N259" s="232"/>
      <c r="O259" s="233"/>
      <c r="P259" s="234" t="str">
        <f>+IFERROR(VLOOKUP(#REF!&amp;"-"&amp;ROW()-92,[1]ワークシート!$C$2:$CI$1002,26,0),"")</f>
        <v/>
      </c>
      <c r="Q259" s="219"/>
      <c r="R259" s="218" t="str">
        <f>+IFERROR(VLOOKUP(#REF!&amp;"-"&amp;ROW()-92,[1]ワークシート!$C$2:$CI$1002,27,0),"")</f>
        <v/>
      </c>
      <c r="S259" s="219"/>
      <c r="T259" s="218" t="str">
        <f>IFERROR(IF(VLOOKUP(#REF!&amp;"-"&amp;ROW()-92,[1]ワークシート!$C$2:$CI$1002,31,0)="",IF(X259="","",IF(X259=0,"使用貸借権","賃借権")),"賃借権"),"")</f>
        <v/>
      </c>
      <c r="U259" s="219"/>
      <c r="V259" s="218" t="str">
        <f>+IFERROR(IF(VLOOKUP(#REF!&amp;"-"&amp;ROW()-92,[1]ワークシート!$C$2:$CI$1002,13,0)="","",VLOOKUP(#REF!&amp;"-"&amp;ROW()-92,[1]ワークシート!$C$2:$CI$1002,13,0)),"")</f>
        <v/>
      </c>
      <c r="W259" s="219"/>
      <c r="X25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9" s="221"/>
      <c r="Z259" s="43"/>
      <c r="AA259" s="43"/>
      <c r="AB259" s="222" t="str">
        <f>IF(T259="使用貸借権","-",+IFERROR(VLOOKUP(#REF!&amp;"-"&amp;ROW()-92,[1]ワークシート!$C$2:$CI$1002,34,0)&amp;"",""))</f>
        <v/>
      </c>
      <c r="AC259" s="223"/>
      <c r="AD259" s="224"/>
      <c r="AE259" s="225" t="str">
        <f>IF(T259="","",IF(VLOOKUP(#REF!&amp;"-"&amp;ROW()-92,[1]ワークシート!$C$2:$CI$1002,31,0)="",IF(T259="使用貸借権","-","口座振込　１２月"),"物納"))</f>
        <v/>
      </c>
      <c r="AF259" s="226"/>
      <c r="AG259" s="227" t="str">
        <f>IFERROR(IF(VLOOKUP(#REF!&amp;"-"&amp;ROW()-92,[1]ワークシート!$C$2:$CI$1002,37,0)="","",VLOOKUP(#REF!&amp;"-"&amp;ROW()-92,[1]ワークシート!$C$2:$CI$1002,37,0)),"")</f>
        <v/>
      </c>
      <c r="AH259" s="227"/>
      <c r="AI259" s="227"/>
      <c r="AJ259" s="227"/>
      <c r="AK259" s="228"/>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row>
    <row r="260" spans="1:320" ht="35.1" hidden="1" customHeight="1" x14ac:dyDescent="0.15">
      <c r="A260" s="222" t="str">
        <f>+IFERROR(IF(VLOOKUP(#REF!&amp;"-"&amp;ROW()-92,[1]ワークシート!$C$2:$CI$1002,9,0)="","",VLOOKUP(#REF!&amp;"-"&amp;ROW()-92,[1]ワークシート!$C$2:$CI$1002,9,0)),"")</f>
        <v/>
      </c>
      <c r="B260" s="224"/>
      <c r="C260" s="223" t="str">
        <f>+IFERROR(IF(VLOOKUP(#REF!&amp;"-"&amp;ROW()-92,[1]ワークシート!$C$2:$CI$1002,10,0) = "","",VLOOKUP(#REF!&amp;"-"&amp;ROW()-92,[1]ワークシート!$C$2:$CI$1002,10,0)),"")</f>
        <v/>
      </c>
      <c r="D260" s="224"/>
      <c r="E260" s="222" t="str">
        <f>+IFERROR(IF(VLOOKUP(#REF!&amp;"-"&amp;ROW()-92,[1]ワークシート!$C$2:$CI$1002,11,0)="","",VLOOKUP(#REF!&amp;"-"&amp;ROW()-92,[1]ワークシート!$C$2:$CI$1002,11,0)),"")</f>
        <v/>
      </c>
      <c r="F260" s="224"/>
      <c r="G260" s="11" t="str">
        <f>+IFERROR(IF(VLOOKUP(#REF!&amp;"-"&amp;ROW()-92,[1]ワークシート!$C$2:$CI$1002,12,0)="","",VLOOKUP(#REF!&amp;"-"&amp;ROW()-92,[1]ワークシート!$C$2:$CI$1002,12,0)),"")</f>
        <v/>
      </c>
      <c r="H26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0" s="230"/>
      <c r="J260" s="222" t="str">
        <f>+IFERROR(IF(VLOOKUP(#REF!&amp;"-"&amp;ROW()-92,[1]ワークシート!$C$2:$CI$1002,20,0)="","",VLOOKUP(#REF!&amp;"-"&amp;ROW()-92,[1]ワークシート!$C$2:$CI$1002,20,0)),"")</f>
        <v/>
      </c>
      <c r="K260" s="223"/>
      <c r="L260" s="224"/>
      <c r="M260" s="231" t="str">
        <f>+IFERROR(IF(VLOOKUP(#REF!&amp;"-"&amp;ROW()-92,[1]ワークシート!$C$2:$CI$1002,61,0)="","",VLOOKUP(#REF!&amp;"-"&amp;ROW()-92,[1]ワークシート!$C$2:$CI$1002,61,0)),"")</f>
        <v/>
      </c>
      <c r="N260" s="232"/>
      <c r="O260" s="233"/>
      <c r="P260" s="234" t="str">
        <f>+IFERROR(VLOOKUP(#REF!&amp;"-"&amp;ROW()-92,[1]ワークシート!$C$2:$CI$1002,26,0),"")</f>
        <v/>
      </c>
      <c r="Q260" s="219"/>
      <c r="R260" s="218" t="str">
        <f>+IFERROR(VLOOKUP(#REF!&amp;"-"&amp;ROW()-92,[1]ワークシート!$C$2:$CI$1002,27,0),"")</f>
        <v/>
      </c>
      <c r="S260" s="219"/>
      <c r="T260" s="218" t="str">
        <f>IFERROR(IF(VLOOKUP(#REF!&amp;"-"&amp;ROW()-92,[1]ワークシート!$C$2:$CI$1002,31,0)="",IF(X260="","",IF(X260=0,"使用貸借権","賃借権")),"賃借権"),"")</f>
        <v/>
      </c>
      <c r="U260" s="219"/>
      <c r="V260" s="218" t="str">
        <f>+IFERROR(IF(VLOOKUP(#REF!&amp;"-"&amp;ROW()-92,[1]ワークシート!$C$2:$CI$1002,13,0)="","",VLOOKUP(#REF!&amp;"-"&amp;ROW()-92,[1]ワークシート!$C$2:$CI$1002,13,0)),"")</f>
        <v/>
      </c>
      <c r="W260" s="219"/>
      <c r="X26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0" s="221"/>
      <c r="Z260" s="43"/>
      <c r="AA260" s="43"/>
      <c r="AB260" s="222" t="str">
        <f>IF(T260="使用貸借権","-",+IFERROR(VLOOKUP(#REF!&amp;"-"&amp;ROW()-92,[1]ワークシート!$C$2:$CI$1002,34,0)&amp;"",""))</f>
        <v/>
      </c>
      <c r="AC260" s="223"/>
      <c r="AD260" s="224"/>
      <c r="AE260" s="225" t="str">
        <f>IF(T260="","",IF(VLOOKUP(#REF!&amp;"-"&amp;ROW()-92,[1]ワークシート!$C$2:$CI$1002,31,0)="",IF(T260="使用貸借権","-","口座振込　１２月"),"物納"))</f>
        <v/>
      </c>
      <c r="AF260" s="226"/>
      <c r="AG260" s="227" t="str">
        <f>IFERROR(IF(VLOOKUP(#REF!&amp;"-"&amp;ROW()-92,[1]ワークシート!$C$2:$CI$1002,37,0)="","",VLOOKUP(#REF!&amp;"-"&amp;ROW()-92,[1]ワークシート!$C$2:$CI$1002,37,0)),"")</f>
        <v/>
      </c>
      <c r="AH260" s="227"/>
      <c r="AI260" s="227"/>
      <c r="AJ260" s="227"/>
      <c r="AK260" s="228"/>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row>
    <row r="261" spans="1:320" ht="35.1" hidden="1" customHeight="1" x14ac:dyDescent="0.15">
      <c r="A261" s="222" t="str">
        <f>+IFERROR(IF(VLOOKUP(#REF!&amp;"-"&amp;ROW()-92,[1]ワークシート!$C$2:$CI$1002,9,0)="","",VLOOKUP(#REF!&amp;"-"&amp;ROW()-92,[1]ワークシート!$C$2:$CI$1002,9,0)),"")</f>
        <v/>
      </c>
      <c r="B261" s="224"/>
      <c r="C261" s="223" t="str">
        <f>+IFERROR(IF(VLOOKUP(#REF!&amp;"-"&amp;ROW()-92,[1]ワークシート!$C$2:$CI$1002,10,0) = "","",VLOOKUP(#REF!&amp;"-"&amp;ROW()-92,[1]ワークシート!$C$2:$CI$1002,10,0)),"")</f>
        <v/>
      </c>
      <c r="D261" s="224"/>
      <c r="E261" s="222" t="str">
        <f>+IFERROR(IF(VLOOKUP(#REF!&amp;"-"&amp;ROW()-92,[1]ワークシート!$C$2:$CI$1002,11,0)="","",VLOOKUP(#REF!&amp;"-"&amp;ROW()-92,[1]ワークシート!$C$2:$CI$1002,11,0)),"")</f>
        <v/>
      </c>
      <c r="F261" s="224"/>
      <c r="G261" s="11" t="str">
        <f>+IFERROR(IF(VLOOKUP(#REF!&amp;"-"&amp;ROW()-92,[1]ワークシート!$C$2:$CI$1002,12,0)="","",VLOOKUP(#REF!&amp;"-"&amp;ROW()-92,[1]ワークシート!$C$2:$CI$1002,12,0)),"")</f>
        <v/>
      </c>
      <c r="H26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1" s="230"/>
      <c r="J261" s="222" t="str">
        <f>+IFERROR(IF(VLOOKUP(#REF!&amp;"-"&amp;ROW()-92,[1]ワークシート!$C$2:$CI$1002,20,0)="","",VLOOKUP(#REF!&amp;"-"&amp;ROW()-92,[1]ワークシート!$C$2:$CI$1002,20,0)),"")</f>
        <v/>
      </c>
      <c r="K261" s="223"/>
      <c r="L261" s="224"/>
      <c r="M261" s="231" t="str">
        <f>+IFERROR(IF(VLOOKUP(#REF!&amp;"-"&amp;ROW()-92,[1]ワークシート!$C$2:$CI$1002,61,0)="","",VLOOKUP(#REF!&amp;"-"&amp;ROW()-92,[1]ワークシート!$C$2:$CI$1002,61,0)),"")</f>
        <v/>
      </c>
      <c r="N261" s="232"/>
      <c r="O261" s="233"/>
      <c r="P261" s="234" t="str">
        <f>+IFERROR(VLOOKUP(#REF!&amp;"-"&amp;ROW()-92,[1]ワークシート!$C$2:$CI$1002,26,0),"")</f>
        <v/>
      </c>
      <c r="Q261" s="219"/>
      <c r="R261" s="218" t="str">
        <f>+IFERROR(VLOOKUP(#REF!&amp;"-"&amp;ROW()-92,[1]ワークシート!$C$2:$CI$1002,27,0),"")</f>
        <v/>
      </c>
      <c r="S261" s="219"/>
      <c r="T261" s="218" t="str">
        <f>IFERROR(IF(VLOOKUP(#REF!&amp;"-"&amp;ROW()-92,[1]ワークシート!$C$2:$CI$1002,31,0)="",IF(X261="","",IF(X261=0,"使用貸借権","賃借権")),"賃借権"),"")</f>
        <v/>
      </c>
      <c r="U261" s="219"/>
      <c r="V261" s="218" t="str">
        <f>+IFERROR(IF(VLOOKUP(#REF!&amp;"-"&amp;ROW()-92,[1]ワークシート!$C$2:$CI$1002,13,0)="","",VLOOKUP(#REF!&amp;"-"&amp;ROW()-92,[1]ワークシート!$C$2:$CI$1002,13,0)),"")</f>
        <v/>
      </c>
      <c r="W261" s="219"/>
      <c r="X26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1" s="221"/>
      <c r="Z261" s="43"/>
      <c r="AA261" s="43"/>
      <c r="AB261" s="222" t="str">
        <f>IF(T261="使用貸借権","-",+IFERROR(VLOOKUP(#REF!&amp;"-"&amp;ROW()-92,[1]ワークシート!$C$2:$CI$1002,34,0)&amp;"",""))</f>
        <v/>
      </c>
      <c r="AC261" s="223"/>
      <c r="AD261" s="224"/>
      <c r="AE261" s="225" t="str">
        <f>IF(T261="","",IF(VLOOKUP(#REF!&amp;"-"&amp;ROW()-92,[1]ワークシート!$C$2:$CI$1002,31,0)="",IF(T261="使用貸借権","-","口座振込　１２月"),"物納"))</f>
        <v/>
      </c>
      <c r="AF261" s="226"/>
      <c r="AG261" s="227" t="str">
        <f>IFERROR(IF(VLOOKUP(#REF!&amp;"-"&amp;ROW()-92,[1]ワークシート!$C$2:$CI$1002,37,0)="","",VLOOKUP(#REF!&amp;"-"&amp;ROW()-92,[1]ワークシート!$C$2:$CI$1002,37,0)),"")</f>
        <v/>
      </c>
      <c r="AH261" s="227"/>
      <c r="AI261" s="227"/>
      <c r="AJ261" s="227"/>
      <c r="AK261" s="228"/>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row>
    <row r="262" spans="1:320" ht="35.1" hidden="1" customHeight="1" x14ac:dyDescent="0.15">
      <c r="A262" s="222" t="str">
        <f>+IFERROR(IF(VLOOKUP(#REF!&amp;"-"&amp;ROW()-92,[1]ワークシート!$C$2:$CI$1002,9,0)="","",VLOOKUP(#REF!&amp;"-"&amp;ROW()-92,[1]ワークシート!$C$2:$CI$1002,9,0)),"")</f>
        <v/>
      </c>
      <c r="B262" s="224"/>
      <c r="C262" s="223" t="str">
        <f>+IFERROR(IF(VLOOKUP(#REF!&amp;"-"&amp;ROW()-92,[1]ワークシート!$C$2:$CI$1002,10,0) = "","",VLOOKUP(#REF!&amp;"-"&amp;ROW()-92,[1]ワークシート!$C$2:$CI$1002,10,0)),"")</f>
        <v/>
      </c>
      <c r="D262" s="224"/>
      <c r="E262" s="222" t="str">
        <f>+IFERROR(IF(VLOOKUP(#REF!&amp;"-"&amp;ROW()-92,[1]ワークシート!$C$2:$CI$1002,11,0)="","",VLOOKUP(#REF!&amp;"-"&amp;ROW()-92,[1]ワークシート!$C$2:$CI$1002,11,0)),"")</f>
        <v/>
      </c>
      <c r="F262" s="224"/>
      <c r="G262" s="11" t="str">
        <f>+IFERROR(IF(VLOOKUP(#REF!&amp;"-"&amp;ROW()-92,[1]ワークシート!$C$2:$CI$1002,12,0)="","",VLOOKUP(#REF!&amp;"-"&amp;ROW()-92,[1]ワークシート!$C$2:$CI$1002,12,0)),"")</f>
        <v/>
      </c>
      <c r="H26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2" s="230"/>
      <c r="J262" s="222" t="str">
        <f>+IFERROR(IF(VLOOKUP(#REF!&amp;"-"&amp;ROW()-92,[1]ワークシート!$C$2:$CI$1002,20,0)="","",VLOOKUP(#REF!&amp;"-"&amp;ROW()-92,[1]ワークシート!$C$2:$CI$1002,20,0)),"")</f>
        <v/>
      </c>
      <c r="K262" s="223"/>
      <c r="L262" s="224"/>
      <c r="M262" s="231" t="str">
        <f>+IFERROR(IF(VLOOKUP(#REF!&amp;"-"&amp;ROW()-92,[1]ワークシート!$C$2:$CI$1002,61,0)="","",VLOOKUP(#REF!&amp;"-"&amp;ROW()-92,[1]ワークシート!$C$2:$CI$1002,61,0)),"")</f>
        <v/>
      </c>
      <c r="N262" s="232"/>
      <c r="O262" s="233"/>
      <c r="P262" s="234" t="str">
        <f>+IFERROR(VLOOKUP(#REF!&amp;"-"&amp;ROW()-92,[1]ワークシート!$C$2:$CI$1002,26,0),"")</f>
        <v/>
      </c>
      <c r="Q262" s="219"/>
      <c r="R262" s="218" t="str">
        <f>+IFERROR(VLOOKUP(#REF!&amp;"-"&amp;ROW()-92,[1]ワークシート!$C$2:$CI$1002,27,0),"")</f>
        <v/>
      </c>
      <c r="S262" s="219"/>
      <c r="T262" s="218" t="str">
        <f>IFERROR(IF(VLOOKUP(#REF!&amp;"-"&amp;ROW()-92,[1]ワークシート!$C$2:$CI$1002,31,0)="",IF(X262="","",IF(X262=0,"使用貸借権","賃借権")),"賃借権"),"")</f>
        <v/>
      </c>
      <c r="U262" s="219"/>
      <c r="V262" s="218" t="str">
        <f>+IFERROR(IF(VLOOKUP(#REF!&amp;"-"&amp;ROW()-92,[1]ワークシート!$C$2:$CI$1002,13,0)="","",VLOOKUP(#REF!&amp;"-"&amp;ROW()-92,[1]ワークシート!$C$2:$CI$1002,13,0)),"")</f>
        <v/>
      </c>
      <c r="W262" s="219"/>
      <c r="X26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2" s="221"/>
      <c r="Z262" s="43"/>
      <c r="AA262" s="43"/>
      <c r="AB262" s="222" t="str">
        <f>IF(T262="使用貸借権","-",+IFERROR(VLOOKUP(#REF!&amp;"-"&amp;ROW()-92,[1]ワークシート!$C$2:$CI$1002,34,0)&amp;"",""))</f>
        <v/>
      </c>
      <c r="AC262" s="223"/>
      <c r="AD262" s="224"/>
      <c r="AE262" s="225" t="str">
        <f>IF(T262="","",IF(VLOOKUP(#REF!&amp;"-"&amp;ROW()-92,[1]ワークシート!$C$2:$CI$1002,31,0)="",IF(T262="使用貸借権","-","口座振込　１２月"),"物納"))</f>
        <v/>
      </c>
      <c r="AF262" s="226"/>
      <c r="AG262" s="227" t="str">
        <f>IFERROR(IF(VLOOKUP(#REF!&amp;"-"&amp;ROW()-92,[1]ワークシート!$C$2:$CI$1002,37,0)="","",VLOOKUP(#REF!&amp;"-"&amp;ROW()-92,[1]ワークシート!$C$2:$CI$1002,37,0)),"")</f>
        <v/>
      </c>
      <c r="AH262" s="227"/>
      <c r="AI262" s="227"/>
      <c r="AJ262" s="227"/>
      <c r="AK262" s="228"/>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row>
    <row r="263" spans="1:320" ht="35.1" hidden="1" customHeight="1" x14ac:dyDescent="0.15">
      <c r="A263" s="222" t="str">
        <f>+IFERROR(IF(VLOOKUP(#REF!&amp;"-"&amp;ROW()-92,[1]ワークシート!$C$2:$CI$1002,9,0)="","",VLOOKUP(#REF!&amp;"-"&amp;ROW()-92,[1]ワークシート!$C$2:$CI$1002,9,0)),"")</f>
        <v/>
      </c>
      <c r="B263" s="224"/>
      <c r="C263" s="223" t="str">
        <f>+IFERROR(IF(VLOOKUP(#REF!&amp;"-"&amp;ROW()-92,[1]ワークシート!$C$2:$CI$1002,10,0) = "","",VLOOKUP(#REF!&amp;"-"&amp;ROW()-92,[1]ワークシート!$C$2:$CI$1002,10,0)),"")</f>
        <v/>
      </c>
      <c r="D263" s="224"/>
      <c r="E263" s="222" t="str">
        <f>+IFERROR(IF(VLOOKUP(#REF!&amp;"-"&amp;ROW()-92,[1]ワークシート!$C$2:$CI$1002,11,0)="","",VLOOKUP(#REF!&amp;"-"&amp;ROW()-92,[1]ワークシート!$C$2:$CI$1002,11,0)),"")</f>
        <v/>
      </c>
      <c r="F263" s="224"/>
      <c r="G263" s="11" t="str">
        <f>+IFERROR(IF(VLOOKUP(#REF!&amp;"-"&amp;ROW()-92,[1]ワークシート!$C$2:$CI$1002,12,0)="","",VLOOKUP(#REF!&amp;"-"&amp;ROW()-92,[1]ワークシート!$C$2:$CI$1002,12,0)),"")</f>
        <v/>
      </c>
      <c r="H26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3" s="230"/>
      <c r="J263" s="222" t="str">
        <f>+IFERROR(IF(VLOOKUP(#REF!&amp;"-"&amp;ROW()-92,[1]ワークシート!$C$2:$CI$1002,20,0)="","",VLOOKUP(#REF!&amp;"-"&amp;ROW()-92,[1]ワークシート!$C$2:$CI$1002,20,0)),"")</f>
        <v/>
      </c>
      <c r="K263" s="223"/>
      <c r="L263" s="224"/>
      <c r="M263" s="231" t="str">
        <f>+IFERROR(IF(VLOOKUP(#REF!&amp;"-"&amp;ROW()-92,[1]ワークシート!$C$2:$CI$1002,61,0)="","",VLOOKUP(#REF!&amp;"-"&amp;ROW()-92,[1]ワークシート!$C$2:$CI$1002,61,0)),"")</f>
        <v/>
      </c>
      <c r="N263" s="232"/>
      <c r="O263" s="233"/>
      <c r="P263" s="234" t="str">
        <f>+IFERROR(VLOOKUP(#REF!&amp;"-"&amp;ROW()-92,[1]ワークシート!$C$2:$CI$1002,26,0),"")</f>
        <v/>
      </c>
      <c r="Q263" s="219"/>
      <c r="R263" s="218" t="str">
        <f>+IFERROR(VLOOKUP(#REF!&amp;"-"&amp;ROW()-92,[1]ワークシート!$C$2:$CI$1002,27,0),"")</f>
        <v/>
      </c>
      <c r="S263" s="219"/>
      <c r="T263" s="218" t="str">
        <f>IFERROR(IF(VLOOKUP(#REF!&amp;"-"&amp;ROW()-92,[1]ワークシート!$C$2:$CI$1002,31,0)="",IF(X263="","",IF(X263=0,"使用貸借権","賃借権")),"賃借権"),"")</f>
        <v/>
      </c>
      <c r="U263" s="219"/>
      <c r="V263" s="218" t="str">
        <f>+IFERROR(IF(VLOOKUP(#REF!&amp;"-"&amp;ROW()-92,[1]ワークシート!$C$2:$CI$1002,13,0)="","",VLOOKUP(#REF!&amp;"-"&amp;ROW()-92,[1]ワークシート!$C$2:$CI$1002,13,0)),"")</f>
        <v/>
      </c>
      <c r="W263" s="219"/>
      <c r="X26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3" s="221"/>
      <c r="Z263" s="43"/>
      <c r="AA263" s="43"/>
      <c r="AB263" s="222" t="str">
        <f>IF(T263="使用貸借権","-",+IFERROR(VLOOKUP(#REF!&amp;"-"&amp;ROW()-92,[1]ワークシート!$C$2:$CI$1002,34,0)&amp;"",""))</f>
        <v/>
      </c>
      <c r="AC263" s="223"/>
      <c r="AD263" s="224"/>
      <c r="AE263" s="225" t="str">
        <f>IF(T263="","",IF(VLOOKUP(#REF!&amp;"-"&amp;ROW()-92,[1]ワークシート!$C$2:$CI$1002,31,0)="",IF(T263="使用貸借権","-","口座振込　１２月"),"物納"))</f>
        <v/>
      </c>
      <c r="AF263" s="226"/>
      <c r="AG263" s="227" t="str">
        <f>IFERROR(IF(VLOOKUP(#REF!&amp;"-"&amp;ROW()-92,[1]ワークシート!$C$2:$CI$1002,37,0)="","",VLOOKUP(#REF!&amp;"-"&amp;ROW()-92,[1]ワークシート!$C$2:$CI$1002,37,0)),"")</f>
        <v/>
      </c>
      <c r="AH263" s="227"/>
      <c r="AI263" s="227"/>
      <c r="AJ263" s="227"/>
      <c r="AK263" s="228"/>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row>
    <row r="264" spans="1:320" ht="35.1" hidden="1" customHeight="1" x14ac:dyDescent="0.15">
      <c r="A264" s="222" t="str">
        <f>+IFERROR(IF(VLOOKUP(#REF!&amp;"-"&amp;ROW()-92,[1]ワークシート!$C$2:$CI$1002,9,0)="","",VLOOKUP(#REF!&amp;"-"&amp;ROW()-92,[1]ワークシート!$C$2:$CI$1002,9,0)),"")</f>
        <v/>
      </c>
      <c r="B264" s="224"/>
      <c r="C264" s="223" t="str">
        <f>+IFERROR(IF(VLOOKUP(#REF!&amp;"-"&amp;ROW()-92,[1]ワークシート!$C$2:$CI$1002,10,0) = "","",VLOOKUP(#REF!&amp;"-"&amp;ROW()-92,[1]ワークシート!$C$2:$CI$1002,10,0)),"")</f>
        <v/>
      </c>
      <c r="D264" s="224"/>
      <c r="E264" s="222" t="str">
        <f>+IFERROR(IF(VLOOKUP(#REF!&amp;"-"&amp;ROW()-92,[1]ワークシート!$C$2:$CI$1002,11,0)="","",VLOOKUP(#REF!&amp;"-"&amp;ROW()-92,[1]ワークシート!$C$2:$CI$1002,11,0)),"")</f>
        <v/>
      </c>
      <c r="F264" s="224"/>
      <c r="G264" s="11" t="str">
        <f>+IFERROR(IF(VLOOKUP(#REF!&amp;"-"&amp;ROW()-92,[1]ワークシート!$C$2:$CI$1002,12,0)="","",VLOOKUP(#REF!&amp;"-"&amp;ROW()-92,[1]ワークシート!$C$2:$CI$1002,12,0)),"")</f>
        <v/>
      </c>
      <c r="H26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4" s="230"/>
      <c r="J264" s="222" t="str">
        <f>+IFERROR(IF(VLOOKUP(#REF!&amp;"-"&amp;ROW()-92,[1]ワークシート!$C$2:$CI$1002,20,0)="","",VLOOKUP(#REF!&amp;"-"&amp;ROW()-92,[1]ワークシート!$C$2:$CI$1002,20,0)),"")</f>
        <v/>
      </c>
      <c r="K264" s="223"/>
      <c r="L264" s="224"/>
      <c r="M264" s="231" t="str">
        <f>+IFERROR(IF(VLOOKUP(#REF!&amp;"-"&amp;ROW()-92,[1]ワークシート!$C$2:$CI$1002,61,0)="","",VLOOKUP(#REF!&amp;"-"&amp;ROW()-92,[1]ワークシート!$C$2:$CI$1002,61,0)),"")</f>
        <v/>
      </c>
      <c r="N264" s="232"/>
      <c r="O264" s="233"/>
      <c r="P264" s="234" t="str">
        <f>+IFERROR(VLOOKUP(#REF!&amp;"-"&amp;ROW()-92,[1]ワークシート!$C$2:$CI$1002,26,0),"")</f>
        <v/>
      </c>
      <c r="Q264" s="219"/>
      <c r="R264" s="218" t="str">
        <f>+IFERROR(VLOOKUP(#REF!&amp;"-"&amp;ROW()-92,[1]ワークシート!$C$2:$CI$1002,27,0),"")</f>
        <v/>
      </c>
      <c r="S264" s="219"/>
      <c r="T264" s="218" t="str">
        <f>IFERROR(IF(VLOOKUP(#REF!&amp;"-"&amp;ROW()-92,[1]ワークシート!$C$2:$CI$1002,31,0)="",IF(X264="","",IF(X264=0,"使用貸借権","賃借権")),"賃借権"),"")</f>
        <v/>
      </c>
      <c r="U264" s="219"/>
      <c r="V264" s="218" t="str">
        <f>+IFERROR(IF(VLOOKUP(#REF!&amp;"-"&amp;ROW()-92,[1]ワークシート!$C$2:$CI$1002,13,0)="","",VLOOKUP(#REF!&amp;"-"&amp;ROW()-92,[1]ワークシート!$C$2:$CI$1002,13,0)),"")</f>
        <v/>
      </c>
      <c r="W264" s="219"/>
      <c r="X26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4" s="221"/>
      <c r="Z264" s="43"/>
      <c r="AA264" s="43"/>
      <c r="AB264" s="222" t="str">
        <f>IF(T264="使用貸借権","-",+IFERROR(VLOOKUP(#REF!&amp;"-"&amp;ROW()-92,[1]ワークシート!$C$2:$CI$1002,34,0)&amp;"",""))</f>
        <v/>
      </c>
      <c r="AC264" s="223"/>
      <c r="AD264" s="224"/>
      <c r="AE264" s="225" t="str">
        <f>IF(T264="","",IF(VLOOKUP(#REF!&amp;"-"&amp;ROW()-92,[1]ワークシート!$C$2:$CI$1002,31,0)="",IF(T264="使用貸借権","-","口座振込　１２月"),"物納"))</f>
        <v/>
      </c>
      <c r="AF264" s="226"/>
      <c r="AG264" s="227" t="str">
        <f>IFERROR(IF(VLOOKUP(#REF!&amp;"-"&amp;ROW()-92,[1]ワークシート!$C$2:$CI$1002,37,0)="","",VLOOKUP(#REF!&amp;"-"&amp;ROW()-92,[1]ワークシート!$C$2:$CI$1002,37,0)),"")</f>
        <v/>
      </c>
      <c r="AH264" s="227"/>
      <c r="AI264" s="227"/>
      <c r="AJ264" s="227"/>
      <c r="AK264" s="228"/>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row>
    <row r="265" spans="1:320" ht="35.1" hidden="1" customHeight="1" x14ac:dyDescent="0.15">
      <c r="A265" s="222" t="str">
        <f>+IFERROR(IF(VLOOKUP(#REF!&amp;"-"&amp;ROW()-92,[1]ワークシート!$C$2:$CI$1002,9,0)="","",VLOOKUP(#REF!&amp;"-"&amp;ROW()-92,[1]ワークシート!$C$2:$CI$1002,9,0)),"")</f>
        <v/>
      </c>
      <c r="B265" s="224"/>
      <c r="C265" s="223" t="str">
        <f>+IFERROR(IF(VLOOKUP(#REF!&amp;"-"&amp;ROW()-92,[1]ワークシート!$C$2:$CI$1002,10,0) = "","",VLOOKUP(#REF!&amp;"-"&amp;ROW()-92,[1]ワークシート!$C$2:$CI$1002,10,0)),"")</f>
        <v/>
      </c>
      <c r="D265" s="224"/>
      <c r="E265" s="222" t="str">
        <f>+IFERROR(IF(VLOOKUP(#REF!&amp;"-"&amp;ROW()-92,[1]ワークシート!$C$2:$CI$1002,11,0)="","",VLOOKUP(#REF!&amp;"-"&amp;ROW()-92,[1]ワークシート!$C$2:$CI$1002,11,0)),"")</f>
        <v/>
      </c>
      <c r="F265" s="224"/>
      <c r="G265" s="11" t="str">
        <f>+IFERROR(IF(VLOOKUP(#REF!&amp;"-"&amp;ROW()-92,[1]ワークシート!$C$2:$CI$1002,12,0)="","",VLOOKUP(#REF!&amp;"-"&amp;ROW()-92,[1]ワークシート!$C$2:$CI$1002,12,0)),"")</f>
        <v/>
      </c>
      <c r="H26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5" s="230"/>
      <c r="J265" s="222" t="str">
        <f>+IFERROR(IF(VLOOKUP(#REF!&amp;"-"&amp;ROW()-92,[1]ワークシート!$C$2:$CI$1002,20,0)="","",VLOOKUP(#REF!&amp;"-"&amp;ROW()-92,[1]ワークシート!$C$2:$CI$1002,20,0)),"")</f>
        <v/>
      </c>
      <c r="K265" s="223"/>
      <c r="L265" s="224"/>
      <c r="M265" s="231" t="str">
        <f>+IFERROR(IF(VLOOKUP(#REF!&amp;"-"&amp;ROW()-92,[1]ワークシート!$C$2:$CI$1002,61,0)="","",VLOOKUP(#REF!&amp;"-"&amp;ROW()-92,[1]ワークシート!$C$2:$CI$1002,61,0)),"")</f>
        <v/>
      </c>
      <c r="N265" s="232"/>
      <c r="O265" s="233"/>
      <c r="P265" s="234" t="str">
        <f>+IFERROR(VLOOKUP(#REF!&amp;"-"&amp;ROW()-92,[1]ワークシート!$C$2:$CI$1002,26,0),"")</f>
        <v/>
      </c>
      <c r="Q265" s="219"/>
      <c r="R265" s="218" t="str">
        <f>+IFERROR(VLOOKUP(#REF!&amp;"-"&amp;ROW()-92,[1]ワークシート!$C$2:$CI$1002,27,0),"")</f>
        <v/>
      </c>
      <c r="S265" s="219"/>
      <c r="T265" s="218" t="str">
        <f>IFERROR(IF(VLOOKUP(#REF!&amp;"-"&amp;ROW()-92,[1]ワークシート!$C$2:$CI$1002,31,0)="",IF(X265="","",IF(X265=0,"使用貸借権","賃借権")),"賃借権"),"")</f>
        <v/>
      </c>
      <c r="U265" s="219"/>
      <c r="V265" s="218" t="str">
        <f>+IFERROR(IF(VLOOKUP(#REF!&amp;"-"&amp;ROW()-92,[1]ワークシート!$C$2:$CI$1002,13,0)="","",VLOOKUP(#REF!&amp;"-"&amp;ROW()-92,[1]ワークシート!$C$2:$CI$1002,13,0)),"")</f>
        <v/>
      </c>
      <c r="W265" s="219"/>
      <c r="X26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5" s="221"/>
      <c r="Z265" s="43"/>
      <c r="AA265" s="43"/>
      <c r="AB265" s="222" t="str">
        <f>IF(T265="使用貸借権","-",+IFERROR(VLOOKUP(#REF!&amp;"-"&amp;ROW()-92,[1]ワークシート!$C$2:$CI$1002,34,0)&amp;"",""))</f>
        <v/>
      </c>
      <c r="AC265" s="223"/>
      <c r="AD265" s="224"/>
      <c r="AE265" s="225" t="str">
        <f>IF(T265="","",IF(VLOOKUP(#REF!&amp;"-"&amp;ROW()-92,[1]ワークシート!$C$2:$CI$1002,31,0)="",IF(T265="使用貸借権","-","口座振込　１２月"),"物納"))</f>
        <v/>
      </c>
      <c r="AF265" s="226"/>
      <c r="AG265" s="227" t="str">
        <f>IFERROR(IF(VLOOKUP(#REF!&amp;"-"&amp;ROW()-92,[1]ワークシート!$C$2:$CI$1002,37,0)="","",VLOOKUP(#REF!&amp;"-"&amp;ROW()-92,[1]ワークシート!$C$2:$CI$1002,37,0)),"")</f>
        <v/>
      </c>
      <c r="AH265" s="227"/>
      <c r="AI265" s="227"/>
      <c r="AJ265" s="227"/>
      <c r="AK265" s="228"/>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row>
    <row r="266" spans="1:320" ht="35.1" hidden="1" customHeight="1" x14ac:dyDescent="0.15">
      <c r="A266" s="222" t="str">
        <f>+IFERROR(IF(VLOOKUP(#REF!&amp;"-"&amp;ROW()-92,[1]ワークシート!$C$2:$CI$1002,9,0)="","",VLOOKUP(#REF!&amp;"-"&amp;ROW()-92,[1]ワークシート!$C$2:$CI$1002,9,0)),"")</f>
        <v/>
      </c>
      <c r="B266" s="224"/>
      <c r="C266" s="223" t="str">
        <f>+IFERROR(IF(VLOOKUP(#REF!&amp;"-"&amp;ROW()-92,[1]ワークシート!$C$2:$CI$1002,10,0) = "","",VLOOKUP(#REF!&amp;"-"&amp;ROW()-92,[1]ワークシート!$C$2:$CI$1002,10,0)),"")</f>
        <v/>
      </c>
      <c r="D266" s="224"/>
      <c r="E266" s="222" t="str">
        <f>+IFERROR(IF(VLOOKUP(#REF!&amp;"-"&amp;ROW()-92,[1]ワークシート!$C$2:$CI$1002,11,0)="","",VLOOKUP(#REF!&amp;"-"&amp;ROW()-92,[1]ワークシート!$C$2:$CI$1002,11,0)),"")</f>
        <v/>
      </c>
      <c r="F266" s="224"/>
      <c r="G266" s="11" t="str">
        <f>+IFERROR(IF(VLOOKUP(#REF!&amp;"-"&amp;ROW()-92,[1]ワークシート!$C$2:$CI$1002,12,0)="","",VLOOKUP(#REF!&amp;"-"&amp;ROW()-92,[1]ワークシート!$C$2:$CI$1002,12,0)),"")</f>
        <v/>
      </c>
      <c r="H26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6" s="230"/>
      <c r="J266" s="222" t="str">
        <f>+IFERROR(IF(VLOOKUP(#REF!&amp;"-"&amp;ROW()-92,[1]ワークシート!$C$2:$CI$1002,20,0)="","",VLOOKUP(#REF!&amp;"-"&amp;ROW()-92,[1]ワークシート!$C$2:$CI$1002,20,0)),"")</f>
        <v/>
      </c>
      <c r="K266" s="223"/>
      <c r="L266" s="224"/>
      <c r="M266" s="231" t="str">
        <f>+IFERROR(IF(VLOOKUP(#REF!&amp;"-"&amp;ROW()-92,[1]ワークシート!$C$2:$CI$1002,61,0)="","",VLOOKUP(#REF!&amp;"-"&amp;ROW()-92,[1]ワークシート!$C$2:$CI$1002,61,0)),"")</f>
        <v/>
      </c>
      <c r="N266" s="232"/>
      <c r="O266" s="233"/>
      <c r="P266" s="234" t="str">
        <f>+IFERROR(VLOOKUP(#REF!&amp;"-"&amp;ROW()-92,[1]ワークシート!$C$2:$CI$1002,26,0),"")</f>
        <v/>
      </c>
      <c r="Q266" s="219"/>
      <c r="R266" s="218" t="str">
        <f>+IFERROR(VLOOKUP(#REF!&amp;"-"&amp;ROW()-92,[1]ワークシート!$C$2:$CI$1002,27,0),"")</f>
        <v/>
      </c>
      <c r="S266" s="219"/>
      <c r="T266" s="218" t="str">
        <f>IFERROR(IF(VLOOKUP(#REF!&amp;"-"&amp;ROW()-92,[1]ワークシート!$C$2:$CI$1002,31,0)="",IF(X266="","",IF(X266=0,"使用貸借権","賃借権")),"賃借権"),"")</f>
        <v/>
      </c>
      <c r="U266" s="219"/>
      <c r="V266" s="218" t="str">
        <f>+IFERROR(IF(VLOOKUP(#REF!&amp;"-"&amp;ROW()-92,[1]ワークシート!$C$2:$CI$1002,13,0)="","",VLOOKUP(#REF!&amp;"-"&amp;ROW()-92,[1]ワークシート!$C$2:$CI$1002,13,0)),"")</f>
        <v/>
      </c>
      <c r="W266" s="219"/>
      <c r="X26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6" s="221"/>
      <c r="Z266" s="43"/>
      <c r="AA266" s="43"/>
      <c r="AB266" s="222" t="str">
        <f>IF(T266="使用貸借権","-",+IFERROR(VLOOKUP(#REF!&amp;"-"&amp;ROW()-92,[1]ワークシート!$C$2:$CI$1002,34,0)&amp;"",""))</f>
        <v/>
      </c>
      <c r="AC266" s="223"/>
      <c r="AD266" s="224"/>
      <c r="AE266" s="225" t="str">
        <f>IF(T266="","",IF(VLOOKUP(#REF!&amp;"-"&amp;ROW()-92,[1]ワークシート!$C$2:$CI$1002,31,0)="",IF(T266="使用貸借権","-","口座振込　１２月"),"物納"))</f>
        <v/>
      </c>
      <c r="AF266" s="226"/>
      <c r="AG266" s="227" t="str">
        <f>IFERROR(IF(VLOOKUP(#REF!&amp;"-"&amp;ROW()-92,[1]ワークシート!$C$2:$CI$1002,37,0)="","",VLOOKUP(#REF!&amp;"-"&amp;ROW()-92,[1]ワークシート!$C$2:$CI$1002,37,0)),"")</f>
        <v/>
      </c>
      <c r="AH266" s="227"/>
      <c r="AI266" s="227"/>
      <c r="AJ266" s="227"/>
      <c r="AK266" s="228"/>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row>
    <row r="267" spans="1:320" ht="35.1" hidden="1" customHeight="1" x14ac:dyDescent="0.15">
      <c r="A267" s="222" t="str">
        <f>+IFERROR(IF(VLOOKUP(#REF!&amp;"-"&amp;ROW()-92,[1]ワークシート!$C$2:$CI$1002,9,0)="","",VLOOKUP(#REF!&amp;"-"&amp;ROW()-92,[1]ワークシート!$C$2:$CI$1002,9,0)),"")</f>
        <v/>
      </c>
      <c r="B267" s="224"/>
      <c r="C267" s="223" t="str">
        <f>+IFERROR(IF(VLOOKUP(#REF!&amp;"-"&amp;ROW()-92,[1]ワークシート!$C$2:$CI$1002,10,0) = "","",VLOOKUP(#REF!&amp;"-"&amp;ROW()-92,[1]ワークシート!$C$2:$CI$1002,10,0)),"")</f>
        <v/>
      </c>
      <c r="D267" s="224"/>
      <c r="E267" s="222" t="str">
        <f>+IFERROR(IF(VLOOKUP(#REF!&amp;"-"&amp;ROW()-92,[1]ワークシート!$C$2:$CI$1002,11,0)="","",VLOOKUP(#REF!&amp;"-"&amp;ROW()-92,[1]ワークシート!$C$2:$CI$1002,11,0)),"")</f>
        <v/>
      </c>
      <c r="F267" s="224"/>
      <c r="G267" s="11" t="str">
        <f>+IFERROR(IF(VLOOKUP(#REF!&amp;"-"&amp;ROW()-92,[1]ワークシート!$C$2:$CI$1002,12,0)="","",VLOOKUP(#REF!&amp;"-"&amp;ROW()-92,[1]ワークシート!$C$2:$CI$1002,12,0)),"")</f>
        <v/>
      </c>
      <c r="H26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7" s="230"/>
      <c r="J267" s="222" t="str">
        <f>+IFERROR(IF(VLOOKUP(#REF!&amp;"-"&amp;ROW()-92,[1]ワークシート!$C$2:$CI$1002,20,0)="","",VLOOKUP(#REF!&amp;"-"&amp;ROW()-92,[1]ワークシート!$C$2:$CI$1002,20,0)),"")</f>
        <v/>
      </c>
      <c r="K267" s="223"/>
      <c r="L267" s="224"/>
      <c r="M267" s="231" t="str">
        <f>+IFERROR(IF(VLOOKUP(#REF!&amp;"-"&amp;ROW()-92,[1]ワークシート!$C$2:$CI$1002,61,0)="","",VLOOKUP(#REF!&amp;"-"&amp;ROW()-92,[1]ワークシート!$C$2:$CI$1002,61,0)),"")</f>
        <v/>
      </c>
      <c r="N267" s="232"/>
      <c r="O267" s="233"/>
      <c r="P267" s="234" t="str">
        <f>+IFERROR(VLOOKUP(#REF!&amp;"-"&amp;ROW()-92,[1]ワークシート!$C$2:$CI$1002,26,0),"")</f>
        <v/>
      </c>
      <c r="Q267" s="219"/>
      <c r="R267" s="218" t="str">
        <f>+IFERROR(VLOOKUP(#REF!&amp;"-"&amp;ROW()-92,[1]ワークシート!$C$2:$CI$1002,27,0),"")</f>
        <v/>
      </c>
      <c r="S267" s="219"/>
      <c r="T267" s="218" t="str">
        <f>IFERROR(IF(VLOOKUP(#REF!&amp;"-"&amp;ROW()-92,[1]ワークシート!$C$2:$CI$1002,31,0)="",IF(X267="","",IF(X267=0,"使用貸借権","賃借権")),"賃借権"),"")</f>
        <v/>
      </c>
      <c r="U267" s="219"/>
      <c r="V267" s="218" t="str">
        <f>+IFERROR(IF(VLOOKUP(#REF!&amp;"-"&amp;ROW()-92,[1]ワークシート!$C$2:$CI$1002,13,0)="","",VLOOKUP(#REF!&amp;"-"&amp;ROW()-92,[1]ワークシート!$C$2:$CI$1002,13,0)),"")</f>
        <v/>
      </c>
      <c r="W267" s="219"/>
      <c r="X26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7" s="221"/>
      <c r="Z267" s="43"/>
      <c r="AA267" s="43"/>
      <c r="AB267" s="222" t="str">
        <f>IF(T267="使用貸借権","-",+IFERROR(VLOOKUP(#REF!&amp;"-"&amp;ROW()-92,[1]ワークシート!$C$2:$CI$1002,34,0)&amp;"",""))</f>
        <v/>
      </c>
      <c r="AC267" s="223"/>
      <c r="AD267" s="224"/>
      <c r="AE267" s="225" t="str">
        <f>IF(T267="","",IF(VLOOKUP(#REF!&amp;"-"&amp;ROW()-92,[1]ワークシート!$C$2:$CI$1002,31,0)="",IF(T267="使用貸借権","-","口座振込　１２月"),"物納"))</f>
        <v/>
      </c>
      <c r="AF267" s="226"/>
      <c r="AG267" s="227" t="str">
        <f>IFERROR(IF(VLOOKUP(#REF!&amp;"-"&amp;ROW()-92,[1]ワークシート!$C$2:$CI$1002,37,0)="","",VLOOKUP(#REF!&amp;"-"&amp;ROW()-92,[1]ワークシート!$C$2:$CI$1002,37,0)),"")</f>
        <v/>
      </c>
      <c r="AH267" s="227"/>
      <c r="AI267" s="227"/>
      <c r="AJ267" s="227"/>
      <c r="AK267" s="228"/>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row>
    <row r="268" spans="1:320" ht="35.1" hidden="1" customHeight="1" x14ac:dyDescent="0.15">
      <c r="A268" s="222" t="str">
        <f>+IFERROR(IF(VLOOKUP(#REF!&amp;"-"&amp;ROW()-92,[1]ワークシート!$C$2:$CI$1002,9,0)="","",VLOOKUP(#REF!&amp;"-"&amp;ROW()-92,[1]ワークシート!$C$2:$CI$1002,9,0)),"")</f>
        <v/>
      </c>
      <c r="B268" s="224"/>
      <c r="C268" s="223" t="str">
        <f>+IFERROR(IF(VLOOKUP(#REF!&amp;"-"&amp;ROW()-92,[1]ワークシート!$C$2:$CI$1002,10,0) = "","",VLOOKUP(#REF!&amp;"-"&amp;ROW()-92,[1]ワークシート!$C$2:$CI$1002,10,0)),"")</f>
        <v/>
      </c>
      <c r="D268" s="224"/>
      <c r="E268" s="222" t="str">
        <f>+IFERROR(IF(VLOOKUP(#REF!&amp;"-"&amp;ROW()-92,[1]ワークシート!$C$2:$CI$1002,11,0)="","",VLOOKUP(#REF!&amp;"-"&amp;ROW()-92,[1]ワークシート!$C$2:$CI$1002,11,0)),"")</f>
        <v/>
      </c>
      <c r="F268" s="224"/>
      <c r="G268" s="11" t="str">
        <f>+IFERROR(IF(VLOOKUP(#REF!&amp;"-"&amp;ROW()-92,[1]ワークシート!$C$2:$CI$1002,12,0)="","",VLOOKUP(#REF!&amp;"-"&amp;ROW()-92,[1]ワークシート!$C$2:$CI$1002,12,0)),"")</f>
        <v/>
      </c>
      <c r="H26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8" s="230"/>
      <c r="J268" s="222" t="str">
        <f>+IFERROR(IF(VLOOKUP(#REF!&amp;"-"&amp;ROW()-92,[1]ワークシート!$C$2:$CI$1002,20,0)="","",VLOOKUP(#REF!&amp;"-"&amp;ROW()-92,[1]ワークシート!$C$2:$CI$1002,20,0)),"")</f>
        <v/>
      </c>
      <c r="K268" s="223"/>
      <c r="L268" s="224"/>
      <c r="M268" s="231" t="str">
        <f>+IFERROR(IF(VLOOKUP(#REF!&amp;"-"&amp;ROW()-92,[1]ワークシート!$C$2:$CI$1002,61,0)="","",VLOOKUP(#REF!&amp;"-"&amp;ROW()-92,[1]ワークシート!$C$2:$CI$1002,61,0)),"")</f>
        <v/>
      </c>
      <c r="N268" s="232"/>
      <c r="O268" s="233"/>
      <c r="P268" s="234" t="str">
        <f>+IFERROR(VLOOKUP(#REF!&amp;"-"&amp;ROW()-92,[1]ワークシート!$C$2:$CI$1002,26,0),"")</f>
        <v/>
      </c>
      <c r="Q268" s="219"/>
      <c r="R268" s="218" t="str">
        <f>+IFERROR(VLOOKUP(#REF!&amp;"-"&amp;ROW()-92,[1]ワークシート!$C$2:$CI$1002,27,0),"")</f>
        <v/>
      </c>
      <c r="S268" s="219"/>
      <c r="T268" s="218" t="str">
        <f>IFERROR(IF(VLOOKUP(#REF!&amp;"-"&amp;ROW()-92,[1]ワークシート!$C$2:$CI$1002,31,0)="",IF(X268="","",IF(X268=0,"使用貸借権","賃借権")),"賃借権"),"")</f>
        <v/>
      </c>
      <c r="U268" s="219"/>
      <c r="V268" s="218" t="str">
        <f>+IFERROR(IF(VLOOKUP(#REF!&amp;"-"&amp;ROW()-92,[1]ワークシート!$C$2:$CI$1002,13,0)="","",VLOOKUP(#REF!&amp;"-"&amp;ROW()-92,[1]ワークシート!$C$2:$CI$1002,13,0)),"")</f>
        <v/>
      </c>
      <c r="W268" s="219"/>
      <c r="X26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8" s="221"/>
      <c r="Z268" s="43"/>
      <c r="AA268" s="43"/>
      <c r="AB268" s="222" t="str">
        <f>IF(T268="使用貸借権","-",+IFERROR(VLOOKUP(#REF!&amp;"-"&amp;ROW()-92,[1]ワークシート!$C$2:$CI$1002,34,0)&amp;"",""))</f>
        <v/>
      </c>
      <c r="AC268" s="223"/>
      <c r="AD268" s="224"/>
      <c r="AE268" s="225" t="str">
        <f>IF(T268="","",IF(VLOOKUP(#REF!&amp;"-"&amp;ROW()-92,[1]ワークシート!$C$2:$CI$1002,31,0)="",IF(T268="使用貸借権","-","口座振込　１２月"),"物納"))</f>
        <v/>
      </c>
      <c r="AF268" s="226"/>
      <c r="AG268" s="227" t="str">
        <f>IFERROR(IF(VLOOKUP(#REF!&amp;"-"&amp;ROW()-92,[1]ワークシート!$C$2:$CI$1002,37,0)="","",VLOOKUP(#REF!&amp;"-"&amp;ROW()-92,[1]ワークシート!$C$2:$CI$1002,37,0)),"")</f>
        <v/>
      </c>
      <c r="AH268" s="227"/>
      <c r="AI268" s="227"/>
      <c r="AJ268" s="227"/>
      <c r="AK268" s="228"/>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row>
    <row r="269" spans="1:320" ht="35.1" hidden="1" customHeight="1" x14ac:dyDescent="0.15">
      <c r="A269" s="222" t="str">
        <f>+IFERROR(IF(VLOOKUP(#REF!&amp;"-"&amp;ROW()-92,[1]ワークシート!$C$2:$CI$1002,9,0)="","",VLOOKUP(#REF!&amp;"-"&amp;ROW()-92,[1]ワークシート!$C$2:$CI$1002,9,0)),"")</f>
        <v/>
      </c>
      <c r="B269" s="224"/>
      <c r="C269" s="223" t="str">
        <f>+IFERROR(IF(VLOOKUP(#REF!&amp;"-"&amp;ROW()-92,[1]ワークシート!$C$2:$CI$1002,10,0) = "","",VLOOKUP(#REF!&amp;"-"&amp;ROW()-92,[1]ワークシート!$C$2:$CI$1002,10,0)),"")</f>
        <v/>
      </c>
      <c r="D269" s="224"/>
      <c r="E269" s="222" t="str">
        <f>+IFERROR(IF(VLOOKUP(#REF!&amp;"-"&amp;ROW()-92,[1]ワークシート!$C$2:$CI$1002,11,0)="","",VLOOKUP(#REF!&amp;"-"&amp;ROW()-92,[1]ワークシート!$C$2:$CI$1002,11,0)),"")</f>
        <v/>
      </c>
      <c r="F269" s="224"/>
      <c r="G269" s="11" t="str">
        <f>+IFERROR(IF(VLOOKUP(#REF!&amp;"-"&amp;ROW()-92,[1]ワークシート!$C$2:$CI$1002,12,0)="","",VLOOKUP(#REF!&amp;"-"&amp;ROW()-92,[1]ワークシート!$C$2:$CI$1002,12,0)),"")</f>
        <v/>
      </c>
      <c r="H26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9" s="230"/>
      <c r="J269" s="222" t="str">
        <f>+IFERROR(IF(VLOOKUP(#REF!&amp;"-"&amp;ROW()-92,[1]ワークシート!$C$2:$CI$1002,20,0)="","",VLOOKUP(#REF!&amp;"-"&amp;ROW()-92,[1]ワークシート!$C$2:$CI$1002,20,0)),"")</f>
        <v/>
      </c>
      <c r="K269" s="223"/>
      <c r="L269" s="224"/>
      <c r="M269" s="231" t="str">
        <f>+IFERROR(IF(VLOOKUP(#REF!&amp;"-"&amp;ROW()-92,[1]ワークシート!$C$2:$CI$1002,61,0)="","",VLOOKUP(#REF!&amp;"-"&amp;ROW()-92,[1]ワークシート!$C$2:$CI$1002,61,0)),"")</f>
        <v/>
      </c>
      <c r="N269" s="232"/>
      <c r="O269" s="233"/>
      <c r="P269" s="234" t="str">
        <f>+IFERROR(VLOOKUP(#REF!&amp;"-"&amp;ROW()-92,[1]ワークシート!$C$2:$CI$1002,26,0),"")</f>
        <v/>
      </c>
      <c r="Q269" s="219"/>
      <c r="R269" s="218" t="str">
        <f>+IFERROR(VLOOKUP(#REF!&amp;"-"&amp;ROW()-92,[1]ワークシート!$C$2:$CI$1002,27,0),"")</f>
        <v/>
      </c>
      <c r="S269" s="219"/>
      <c r="T269" s="218" t="str">
        <f>IFERROR(IF(VLOOKUP(#REF!&amp;"-"&amp;ROW()-92,[1]ワークシート!$C$2:$CI$1002,31,0)="",IF(X269="","",IF(X269=0,"使用貸借権","賃借権")),"賃借権"),"")</f>
        <v/>
      </c>
      <c r="U269" s="219"/>
      <c r="V269" s="218" t="str">
        <f>+IFERROR(IF(VLOOKUP(#REF!&amp;"-"&amp;ROW()-92,[1]ワークシート!$C$2:$CI$1002,13,0)="","",VLOOKUP(#REF!&amp;"-"&amp;ROW()-92,[1]ワークシート!$C$2:$CI$1002,13,0)),"")</f>
        <v/>
      </c>
      <c r="W269" s="219"/>
      <c r="X26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9" s="221"/>
      <c r="Z269" s="43"/>
      <c r="AA269" s="43"/>
      <c r="AB269" s="222" t="str">
        <f>IF(T269="使用貸借権","-",+IFERROR(VLOOKUP(#REF!&amp;"-"&amp;ROW()-92,[1]ワークシート!$C$2:$CI$1002,34,0)&amp;"",""))</f>
        <v/>
      </c>
      <c r="AC269" s="223"/>
      <c r="AD269" s="224"/>
      <c r="AE269" s="225" t="str">
        <f>IF(T269="","",IF(VLOOKUP(#REF!&amp;"-"&amp;ROW()-92,[1]ワークシート!$C$2:$CI$1002,31,0)="",IF(T269="使用貸借権","-","口座振込　１２月"),"物納"))</f>
        <v/>
      </c>
      <c r="AF269" s="226"/>
      <c r="AG269" s="227" t="str">
        <f>IFERROR(IF(VLOOKUP(#REF!&amp;"-"&amp;ROW()-92,[1]ワークシート!$C$2:$CI$1002,37,0)="","",VLOOKUP(#REF!&amp;"-"&amp;ROW()-92,[1]ワークシート!$C$2:$CI$1002,37,0)),"")</f>
        <v/>
      </c>
      <c r="AH269" s="227"/>
      <c r="AI269" s="227"/>
      <c r="AJ269" s="227"/>
      <c r="AK269" s="228"/>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row>
    <row r="270" spans="1:320" ht="35.1" hidden="1" customHeight="1" x14ac:dyDescent="0.15">
      <c r="A270" s="222" t="str">
        <f>+IFERROR(IF(VLOOKUP(#REF!&amp;"-"&amp;ROW()-92,[1]ワークシート!$C$2:$CI$1002,9,0)="","",VLOOKUP(#REF!&amp;"-"&amp;ROW()-92,[1]ワークシート!$C$2:$CI$1002,9,0)),"")</f>
        <v/>
      </c>
      <c r="B270" s="224"/>
      <c r="C270" s="223" t="str">
        <f>+IFERROR(IF(VLOOKUP(#REF!&amp;"-"&amp;ROW()-92,[1]ワークシート!$C$2:$CI$1002,10,0) = "","",VLOOKUP(#REF!&amp;"-"&amp;ROW()-92,[1]ワークシート!$C$2:$CI$1002,10,0)),"")</f>
        <v/>
      </c>
      <c r="D270" s="224"/>
      <c r="E270" s="222" t="str">
        <f>+IFERROR(IF(VLOOKUP(#REF!&amp;"-"&amp;ROW()-92,[1]ワークシート!$C$2:$CI$1002,11,0)="","",VLOOKUP(#REF!&amp;"-"&amp;ROW()-92,[1]ワークシート!$C$2:$CI$1002,11,0)),"")</f>
        <v/>
      </c>
      <c r="F270" s="224"/>
      <c r="G270" s="11" t="str">
        <f>+IFERROR(IF(VLOOKUP(#REF!&amp;"-"&amp;ROW()-92,[1]ワークシート!$C$2:$CI$1002,12,0)="","",VLOOKUP(#REF!&amp;"-"&amp;ROW()-92,[1]ワークシート!$C$2:$CI$1002,12,0)),"")</f>
        <v/>
      </c>
      <c r="H27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0" s="230"/>
      <c r="J270" s="222" t="str">
        <f>+IFERROR(IF(VLOOKUP(#REF!&amp;"-"&amp;ROW()-92,[1]ワークシート!$C$2:$CI$1002,20,0)="","",VLOOKUP(#REF!&amp;"-"&amp;ROW()-92,[1]ワークシート!$C$2:$CI$1002,20,0)),"")</f>
        <v/>
      </c>
      <c r="K270" s="223"/>
      <c r="L270" s="224"/>
      <c r="M270" s="231" t="str">
        <f>+IFERROR(IF(VLOOKUP(#REF!&amp;"-"&amp;ROW()-92,[1]ワークシート!$C$2:$CI$1002,61,0)="","",VLOOKUP(#REF!&amp;"-"&amp;ROW()-92,[1]ワークシート!$C$2:$CI$1002,61,0)),"")</f>
        <v/>
      </c>
      <c r="N270" s="232"/>
      <c r="O270" s="233"/>
      <c r="P270" s="234" t="str">
        <f>+IFERROR(VLOOKUP(#REF!&amp;"-"&amp;ROW()-92,[1]ワークシート!$C$2:$CI$1002,26,0),"")</f>
        <v/>
      </c>
      <c r="Q270" s="219"/>
      <c r="R270" s="218" t="str">
        <f>+IFERROR(VLOOKUP(#REF!&amp;"-"&amp;ROW()-92,[1]ワークシート!$C$2:$CI$1002,27,0),"")</f>
        <v/>
      </c>
      <c r="S270" s="219"/>
      <c r="T270" s="218" t="str">
        <f>IFERROR(IF(VLOOKUP(#REF!&amp;"-"&amp;ROW()-92,[1]ワークシート!$C$2:$CI$1002,31,0)="",IF(X270="","",IF(X270=0,"使用貸借権","賃借権")),"賃借権"),"")</f>
        <v/>
      </c>
      <c r="U270" s="219"/>
      <c r="V270" s="218" t="str">
        <f>+IFERROR(IF(VLOOKUP(#REF!&amp;"-"&amp;ROW()-92,[1]ワークシート!$C$2:$CI$1002,13,0)="","",VLOOKUP(#REF!&amp;"-"&amp;ROW()-92,[1]ワークシート!$C$2:$CI$1002,13,0)),"")</f>
        <v/>
      </c>
      <c r="W270" s="219"/>
      <c r="X27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0" s="221"/>
      <c r="Z270" s="43"/>
      <c r="AA270" s="43"/>
      <c r="AB270" s="222" t="str">
        <f>IF(T270="使用貸借権","-",+IFERROR(VLOOKUP(#REF!&amp;"-"&amp;ROW()-92,[1]ワークシート!$C$2:$CI$1002,34,0)&amp;"",""))</f>
        <v/>
      </c>
      <c r="AC270" s="223"/>
      <c r="AD270" s="224"/>
      <c r="AE270" s="225" t="str">
        <f>IF(T270="","",IF(VLOOKUP(#REF!&amp;"-"&amp;ROW()-92,[1]ワークシート!$C$2:$CI$1002,31,0)="",IF(T270="使用貸借権","-","口座振込　１２月"),"物納"))</f>
        <v/>
      </c>
      <c r="AF270" s="226"/>
      <c r="AG270" s="227" t="str">
        <f>IFERROR(IF(VLOOKUP(#REF!&amp;"-"&amp;ROW()-92,[1]ワークシート!$C$2:$CI$1002,37,0)="","",VLOOKUP(#REF!&amp;"-"&amp;ROW()-92,[1]ワークシート!$C$2:$CI$1002,37,0)),"")</f>
        <v/>
      </c>
      <c r="AH270" s="227"/>
      <c r="AI270" s="227"/>
      <c r="AJ270" s="227"/>
      <c r="AK270" s="228"/>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row>
    <row r="271" spans="1:320" ht="35.1" hidden="1" customHeight="1" x14ac:dyDescent="0.15">
      <c r="A271" s="222" t="str">
        <f>+IFERROR(IF(VLOOKUP(#REF!&amp;"-"&amp;ROW()-92,[1]ワークシート!$C$2:$CI$1002,9,0)="","",VLOOKUP(#REF!&amp;"-"&amp;ROW()-92,[1]ワークシート!$C$2:$CI$1002,9,0)),"")</f>
        <v/>
      </c>
      <c r="B271" s="224"/>
      <c r="C271" s="223" t="str">
        <f>+IFERROR(IF(VLOOKUP(#REF!&amp;"-"&amp;ROW()-92,[1]ワークシート!$C$2:$CI$1002,10,0) = "","",VLOOKUP(#REF!&amp;"-"&amp;ROW()-92,[1]ワークシート!$C$2:$CI$1002,10,0)),"")</f>
        <v/>
      </c>
      <c r="D271" s="224"/>
      <c r="E271" s="222" t="str">
        <f>+IFERROR(IF(VLOOKUP(#REF!&amp;"-"&amp;ROW()-92,[1]ワークシート!$C$2:$CI$1002,11,0)="","",VLOOKUP(#REF!&amp;"-"&amp;ROW()-92,[1]ワークシート!$C$2:$CI$1002,11,0)),"")</f>
        <v/>
      </c>
      <c r="F271" s="224"/>
      <c r="G271" s="11" t="str">
        <f>+IFERROR(IF(VLOOKUP(#REF!&amp;"-"&amp;ROW()-92,[1]ワークシート!$C$2:$CI$1002,12,0)="","",VLOOKUP(#REF!&amp;"-"&amp;ROW()-92,[1]ワークシート!$C$2:$CI$1002,12,0)),"")</f>
        <v/>
      </c>
      <c r="H27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1" s="230"/>
      <c r="J271" s="222" t="str">
        <f>+IFERROR(IF(VLOOKUP(#REF!&amp;"-"&amp;ROW()-92,[1]ワークシート!$C$2:$CI$1002,20,0)="","",VLOOKUP(#REF!&amp;"-"&amp;ROW()-92,[1]ワークシート!$C$2:$CI$1002,20,0)),"")</f>
        <v/>
      </c>
      <c r="K271" s="223"/>
      <c r="L271" s="224"/>
      <c r="M271" s="231" t="str">
        <f>+IFERROR(IF(VLOOKUP(#REF!&amp;"-"&amp;ROW()-92,[1]ワークシート!$C$2:$CI$1002,61,0)="","",VLOOKUP(#REF!&amp;"-"&amp;ROW()-92,[1]ワークシート!$C$2:$CI$1002,61,0)),"")</f>
        <v/>
      </c>
      <c r="N271" s="232"/>
      <c r="O271" s="233"/>
      <c r="P271" s="234" t="str">
        <f>+IFERROR(VLOOKUP(#REF!&amp;"-"&amp;ROW()-92,[1]ワークシート!$C$2:$CI$1002,26,0),"")</f>
        <v/>
      </c>
      <c r="Q271" s="219"/>
      <c r="R271" s="218" t="str">
        <f>+IFERROR(VLOOKUP(#REF!&amp;"-"&amp;ROW()-92,[1]ワークシート!$C$2:$CI$1002,27,0),"")</f>
        <v/>
      </c>
      <c r="S271" s="219"/>
      <c r="T271" s="218" t="str">
        <f>IFERROR(IF(VLOOKUP(#REF!&amp;"-"&amp;ROW()-92,[1]ワークシート!$C$2:$CI$1002,31,0)="",IF(X271="","",IF(X271=0,"使用貸借権","賃借権")),"賃借権"),"")</f>
        <v/>
      </c>
      <c r="U271" s="219"/>
      <c r="V271" s="218" t="str">
        <f>+IFERROR(IF(VLOOKUP(#REF!&amp;"-"&amp;ROW()-92,[1]ワークシート!$C$2:$CI$1002,13,0)="","",VLOOKUP(#REF!&amp;"-"&amp;ROW()-92,[1]ワークシート!$C$2:$CI$1002,13,0)),"")</f>
        <v/>
      </c>
      <c r="W271" s="219"/>
      <c r="X27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1" s="221"/>
      <c r="Z271" s="43"/>
      <c r="AA271" s="43"/>
      <c r="AB271" s="222" t="str">
        <f>IF(T271="使用貸借権","-",+IFERROR(VLOOKUP(#REF!&amp;"-"&amp;ROW()-92,[1]ワークシート!$C$2:$CI$1002,34,0)&amp;"",""))</f>
        <v/>
      </c>
      <c r="AC271" s="223"/>
      <c r="AD271" s="224"/>
      <c r="AE271" s="225" t="str">
        <f>IF(T271="","",IF(VLOOKUP(#REF!&amp;"-"&amp;ROW()-92,[1]ワークシート!$C$2:$CI$1002,31,0)="",IF(T271="使用貸借権","-","口座振込　１２月"),"物納"))</f>
        <v/>
      </c>
      <c r="AF271" s="226"/>
      <c r="AG271" s="227" t="str">
        <f>IFERROR(IF(VLOOKUP(#REF!&amp;"-"&amp;ROW()-92,[1]ワークシート!$C$2:$CI$1002,37,0)="","",VLOOKUP(#REF!&amp;"-"&amp;ROW()-92,[1]ワークシート!$C$2:$CI$1002,37,0)),"")</f>
        <v/>
      </c>
      <c r="AH271" s="227"/>
      <c r="AI271" s="227"/>
      <c r="AJ271" s="227"/>
      <c r="AK271" s="228"/>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row>
    <row r="272" spans="1:320" ht="35.1" hidden="1" customHeight="1" x14ac:dyDescent="0.15">
      <c r="A272" s="222" t="str">
        <f>+IFERROR(IF(VLOOKUP(#REF!&amp;"-"&amp;ROW()-92,[1]ワークシート!$C$2:$CI$1002,9,0)="","",VLOOKUP(#REF!&amp;"-"&amp;ROW()-92,[1]ワークシート!$C$2:$CI$1002,9,0)),"")</f>
        <v/>
      </c>
      <c r="B272" s="224"/>
      <c r="C272" s="223" t="str">
        <f>+IFERROR(IF(VLOOKUP(#REF!&amp;"-"&amp;ROW()-92,[1]ワークシート!$C$2:$CI$1002,10,0) = "","",VLOOKUP(#REF!&amp;"-"&amp;ROW()-92,[1]ワークシート!$C$2:$CI$1002,10,0)),"")</f>
        <v/>
      </c>
      <c r="D272" s="224"/>
      <c r="E272" s="222" t="str">
        <f>+IFERROR(IF(VLOOKUP(#REF!&amp;"-"&amp;ROW()-92,[1]ワークシート!$C$2:$CI$1002,11,0)="","",VLOOKUP(#REF!&amp;"-"&amp;ROW()-92,[1]ワークシート!$C$2:$CI$1002,11,0)),"")</f>
        <v/>
      </c>
      <c r="F272" s="224"/>
      <c r="G272" s="11" t="str">
        <f>+IFERROR(IF(VLOOKUP(#REF!&amp;"-"&amp;ROW()-92,[1]ワークシート!$C$2:$CI$1002,12,0)="","",VLOOKUP(#REF!&amp;"-"&amp;ROW()-92,[1]ワークシート!$C$2:$CI$1002,12,0)),"")</f>
        <v/>
      </c>
      <c r="H27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2" s="230"/>
      <c r="J272" s="222" t="str">
        <f>+IFERROR(IF(VLOOKUP(#REF!&amp;"-"&amp;ROW()-92,[1]ワークシート!$C$2:$CI$1002,20,0)="","",VLOOKUP(#REF!&amp;"-"&amp;ROW()-92,[1]ワークシート!$C$2:$CI$1002,20,0)),"")</f>
        <v/>
      </c>
      <c r="K272" s="223"/>
      <c r="L272" s="224"/>
      <c r="M272" s="231" t="str">
        <f>+IFERROR(IF(VLOOKUP(#REF!&amp;"-"&amp;ROW()-92,[1]ワークシート!$C$2:$CI$1002,61,0)="","",VLOOKUP(#REF!&amp;"-"&amp;ROW()-92,[1]ワークシート!$C$2:$CI$1002,61,0)),"")</f>
        <v/>
      </c>
      <c r="N272" s="232"/>
      <c r="O272" s="233"/>
      <c r="P272" s="234" t="str">
        <f>+IFERROR(VLOOKUP(#REF!&amp;"-"&amp;ROW()-92,[1]ワークシート!$C$2:$CI$1002,26,0),"")</f>
        <v/>
      </c>
      <c r="Q272" s="219"/>
      <c r="R272" s="218" t="str">
        <f>+IFERROR(VLOOKUP(#REF!&amp;"-"&amp;ROW()-92,[1]ワークシート!$C$2:$CI$1002,27,0),"")</f>
        <v/>
      </c>
      <c r="S272" s="219"/>
      <c r="T272" s="218" t="str">
        <f>IFERROR(IF(VLOOKUP(#REF!&amp;"-"&amp;ROW()-92,[1]ワークシート!$C$2:$CI$1002,31,0)="",IF(X272="","",IF(X272=0,"使用貸借権","賃借権")),"賃借権"),"")</f>
        <v/>
      </c>
      <c r="U272" s="219"/>
      <c r="V272" s="218" t="str">
        <f>+IFERROR(IF(VLOOKUP(#REF!&amp;"-"&amp;ROW()-92,[1]ワークシート!$C$2:$CI$1002,13,0)="","",VLOOKUP(#REF!&amp;"-"&amp;ROW()-92,[1]ワークシート!$C$2:$CI$1002,13,0)),"")</f>
        <v/>
      </c>
      <c r="W272" s="219"/>
      <c r="X27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2" s="221"/>
      <c r="Z272" s="43"/>
      <c r="AA272" s="43"/>
      <c r="AB272" s="222" t="str">
        <f>IF(T272="使用貸借権","-",+IFERROR(VLOOKUP(#REF!&amp;"-"&amp;ROW()-92,[1]ワークシート!$C$2:$CI$1002,34,0)&amp;"",""))</f>
        <v/>
      </c>
      <c r="AC272" s="223"/>
      <c r="AD272" s="224"/>
      <c r="AE272" s="225" t="str">
        <f>IF(T272="","",IF(VLOOKUP(#REF!&amp;"-"&amp;ROW()-92,[1]ワークシート!$C$2:$CI$1002,31,0)="",IF(T272="使用貸借権","-","口座振込　１２月"),"物納"))</f>
        <v/>
      </c>
      <c r="AF272" s="226"/>
      <c r="AG272" s="227" t="str">
        <f>IFERROR(IF(VLOOKUP(#REF!&amp;"-"&amp;ROW()-92,[1]ワークシート!$C$2:$CI$1002,37,0)="","",VLOOKUP(#REF!&amp;"-"&amp;ROW()-92,[1]ワークシート!$C$2:$CI$1002,37,0)),"")</f>
        <v/>
      </c>
      <c r="AH272" s="227"/>
      <c r="AI272" s="227"/>
      <c r="AJ272" s="227"/>
      <c r="AK272" s="228"/>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row>
    <row r="273" spans="1:320" ht="35.1" hidden="1" customHeight="1" x14ac:dyDescent="0.15">
      <c r="A273" s="222" t="str">
        <f>+IFERROR(IF(VLOOKUP(#REF!&amp;"-"&amp;ROW()-92,[1]ワークシート!$C$2:$CI$1002,9,0)="","",VLOOKUP(#REF!&amp;"-"&amp;ROW()-92,[1]ワークシート!$C$2:$CI$1002,9,0)),"")</f>
        <v/>
      </c>
      <c r="B273" s="224"/>
      <c r="C273" s="223" t="str">
        <f>+IFERROR(IF(VLOOKUP(#REF!&amp;"-"&amp;ROW()-92,[1]ワークシート!$C$2:$CI$1002,10,0) = "","",VLOOKUP(#REF!&amp;"-"&amp;ROW()-92,[1]ワークシート!$C$2:$CI$1002,10,0)),"")</f>
        <v/>
      </c>
      <c r="D273" s="224"/>
      <c r="E273" s="222" t="str">
        <f>+IFERROR(IF(VLOOKUP(#REF!&amp;"-"&amp;ROW()-92,[1]ワークシート!$C$2:$CI$1002,11,0)="","",VLOOKUP(#REF!&amp;"-"&amp;ROW()-92,[1]ワークシート!$C$2:$CI$1002,11,0)),"")</f>
        <v/>
      </c>
      <c r="F273" s="224"/>
      <c r="G273" s="11" t="str">
        <f>+IFERROR(IF(VLOOKUP(#REF!&amp;"-"&amp;ROW()-92,[1]ワークシート!$C$2:$CI$1002,12,0)="","",VLOOKUP(#REF!&amp;"-"&amp;ROW()-92,[1]ワークシート!$C$2:$CI$1002,12,0)),"")</f>
        <v/>
      </c>
      <c r="H27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3" s="230"/>
      <c r="J273" s="222" t="str">
        <f>+IFERROR(IF(VLOOKUP(#REF!&amp;"-"&amp;ROW()-92,[1]ワークシート!$C$2:$CI$1002,20,0)="","",VLOOKUP(#REF!&amp;"-"&amp;ROW()-92,[1]ワークシート!$C$2:$CI$1002,20,0)),"")</f>
        <v/>
      </c>
      <c r="K273" s="223"/>
      <c r="L273" s="224"/>
      <c r="M273" s="231" t="str">
        <f>+IFERROR(IF(VLOOKUP(#REF!&amp;"-"&amp;ROW()-92,[1]ワークシート!$C$2:$CI$1002,61,0)="","",VLOOKUP(#REF!&amp;"-"&amp;ROW()-92,[1]ワークシート!$C$2:$CI$1002,61,0)),"")</f>
        <v/>
      </c>
      <c r="N273" s="232"/>
      <c r="O273" s="233"/>
      <c r="P273" s="234" t="str">
        <f>+IFERROR(VLOOKUP(#REF!&amp;"-"&amp;ROW()-92,[1]ワークシート!$C$2:$CI$1002,26,0),"")</f>
        <v/>
      </c>
      <c r="Q273" s="219"/>
      <c r="R273" s="218" t="str">
        <f>+IFERROR(VLOOKUP(#REF!&amp;"-"&amp;ROW()-92,[1]ワークシート!$C$2:$CI$1002,27,0),"")</f>
        <v/>
      </c>
      <c r="S273" s="219"/>
      <c r="T273" s="218" t="str">
        <f>IFERROR(IF(VLOOKUP(#REF!&amp;"-"&amp;ROW()-92,[1]ワークシート!$C$2:$CI$1002,31,0)="",IF(X273="","",IF(X273=0,"使用貸借権","賃借権")),"賃借権"),"")</f>
        <v/>
      </c>
      <c r="U273" s="219"/>
      <c r="V273" s="218" t="str">
        <f>+IFERROR(IF(VLOOKUP(#REF!&amp;"-"&amp;ROW()-92,[1]ワークシート!$C$2:$CI$1002,13,0)="","",VLOOKUP(#REF!&amp;"-"&amp;ROW()-92,[1]ワークシート!$C$2:$CI$1002,13,0)),"")</f>
        <v/>
      </c>
      <c r="W273" s="219"/>
      <c r="X27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3" s="221"/>
      <c r="Z273" s="43"/>
      <c r="AA273" s="43"/>
      <c r="AB273" s="222" t="str">
        <f>IF(T273="使用貸借権","-",+IFERROR(VLOOKUP(#REF!&amp;"-"&amp;ROW()-92,[1]ワークシート!$C$2:$CI$1002,34,0)&amp;"",""))</f>
        <v/>
      </c>
      <c r="AC273" s="223"/>
      <c r="AD273" s="224"/>
      <c r="AE273" s="225" t="str">
        <f>IF(T273="","",IF(VLOOKUP(#REF!&amp;"-"&amp;ROW()-92,[1]ワークシート!$C$2:$CI$1002,31,0)="",IF(T273="使用貸借権","-","口座振込　１２月"),"物納"))</f>
        <v/>
      </c>
      <c r="AF273" s="226"/>
      <c r="AG273" s="227" t="str">
        <f>IFERROR(IF(VLOOKUP(#REF!&amp;"-"&amp;ROW()-92,[1]ワークシート!$C$2:$CI$1002,37,0)="","",VLOOKUP(#REF!&amp;"-"&amp;ROW()-92,[1]ワークシート!$C$2:$CI$1002,37,0)),"")</f>
        <v/>
      </c>
      <c r="AH273" s="227"/>
      <c r="AI273" s="227"/>
      <c r="AJ273" s="227"/>
      <c r="AK273" s="228"/>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row>
    <row r="274" spans="1:320" ht="35.1" hidden="1" customHeight="1" x14ac:dyDescent="0.15">
      <c r="A274" s="222" t="str">
        <f>+IFERROR(IF(VLOOKUP(#REF!&amp;"-"&amp;ROW()-92,[1]ワークシート!$C$2:$CI$1002,9,0)="","",VLOOKUP(#REF!&amp;"-"&amp;ROW()-92,[1]ワークシート!$C$2:$CI$1002,9,0)),"")</f>
        <v/>
      </c>
      <c r="B274" s="224"/>
      <c r="C274" s="223" t="str">
        <f>+IFERROR(IF(VLOOKUP(#REF!&amp;"-"&amp;ROW()-92,[1]ワークシート!$C$2:$CI$1002,10,0) = "","",VLOOKUP(#REF!&amp;"-"&amp;ROW()-92,[1]ワークシート!$C$2:$CI$1002,10,0)),"")</f>
        <v/>
      </c>
      <c r="D274" s="224"/>
      <c r="E274" s="222" t="str">
        <f>+IFERROR(IF(VLOOKUP(#REF!&amp;"-"&amp;ROW()-92,[1]ワークシート!$C$2:$CI$1002,11,0)="","",VLOOKUP(#REF!&amp;"-"&amp;ROW()-92,[1]ワークシート!$C$2:$CI$1002,11,0)),"")</f>
        <v/>
      </c>
      <c r="F274" s="224"/>
      <c r="G274" s="11" t="str">
        <f>+IFERROR(IF(VLOOKUP(#REF!&amp;"-"&amp;ROW()-92,[1]ワークシート!$C$2:$CI$1002,12,0)="","",VLOOKUP(#REF!&amp;"-"&amp;ROW()-92,[1]ワークシート!$C$2:$CI$1002,12,0)),"")</f>
        <v/>
      </c>
      <c r="H27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4" s="230"/>
      <c r="J274" s="222" t="str">
        <f>+IFERROR(IF(VLOOKUP(#REF!&amp;"-"&amp;ROW()-92,[1]ワークシート!$C$2:$CI$1002,20,0)="","",VLOOKUP(#REF!&amp;"-"&amp;ROW()-92,[1]ワークシート!$C$2:$CI$1002,20,0)),"")</f>
        <v/>
      </c>
      <c r="K274" s="223"/>
      <c r="L274" s="224"/>
      <c r="M274" s="231" t="str">
        <f>+IFERROR(IF(VLOOKUP(#REF!&amp;"-"&amp;ROW()-92,[1]ワークシート!$C$2:$CI$1002,61,0)="","",VLOOKUP(#REF!&amp;"-"&amp;ROW()-92,[1]ワークシート!$C$2:$CI$1002,61,0)),"")</f>
        <v/>
      </c>
      <c r="N274" s="232"/>
      <c r="O274" s="233"/>
      <c r="P274" s="234" t="str">
        <f>+IFERROR(VLOOKUP(#REF!&amp;"-"&amp;ROW()-92,[1]ワークシート!$C$2:$CI$1002,26,0),"")</f>
        <v/>
      </c>
      <c r="Q274" s="219"/>
      <c r="R274" s="218" t="str">
        <f>+IFERROR(VLOOKUP(#REF!&amp;"-"&amp;ROW()-92,[1]ワークシート!$C$2:$CI$1002,27,0),"")</f>
        <v/>
      </c>
      <c r="S274" s="219"/>
      <c r="T274" s="218" t="str">
        <f>IFERROR(IF(VLOOKUP(#REF!&amp;"-"&amp;ROW()-92,[1]ワークシート!$C$2:$CI$1002,31,0)="",IF(X274="","",IF(X274=0,"使用貸借権","賃借権")),"賃借権"),"")</f>
        <v/>
      </c>
      <c r="U274" s="219"/>
      <c r="V274" s="218" t="str">
        <f>+IFERROR(IF(VLOOKUP(#REF!&amp;"-"&amp;ROW()-92,[1]ワークシート!$C$2:$CI$1002,13,0)="","",VLOOKUP(#REF!&amp;"-"&amp;ROW()-92,[1]ワークシート!$C$2:$CI$1002,13,0)),"")</f>
        <v/>
      </c>
      <c r="W274" s="219"/>
      <c r="X27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4" s="221"/>
      <c r="Z274" s="43"/>
      <c r="AA274" s="43"/>
      <c r="AB274" s="222" t="str">
        <f>IF(T274="使用貸借権","-",+IFERROR(VLOOKUP(#REF!&amp;"-"&amp;ROW()-92,[1]ワークシート!$C$2:$CI$1002,34,0)&amp;"",""))</f>
        <v/>
      </c>
      <c r="AC274" s="223"/>
      <c r="AD274" s="224"/>
      <c r="AE274" s="225" t="str">
        <f>IF(T274="","",IF(VLOOKUP(#REF!&amp;"-"&amp;ROW()-92,[1]ワークシート!$C$2:$CI$1002,31,0)="",IF(T274="使用貸借権","-","口座振込　１２月"),"物納"))</f>
        <v/>
      </c>
      <c r="AF274" s="226"/>
      <c r="AG274" s="227" t="str">
        <f>IFERROR(IF(VLOOKUP(#REF!&amp;"-"&amp;ROW()-92,[1]ワークシート!$C$2:$CI$1002,37,0)="","",VLOOKUP(#REF!&amp;"-"&amp;ROW()-92,[1]ワークシート!$C$2:$CI$1002,37,0)),"")</f>
        <v/>
      </c>
      <c r="AH274" s="227"/>
      <c r="AI274" s="227"/>
      <c r="AJ274" s="227"/>
      <c r="AK274" s="228"/>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row>
    <row r="275" spans="1:320" ht="35.1" hidden="1" customHeight="1" x14ac:dyDescent="0.15">
      <c r="A275" s="222" t="str">
        <f>+IFERROR(IF(VLOOKUP(#REF!&amp;"-"&amp;ROW()-92,[1]ワークシート!$C$2:$CI$1002,9,0)="","",VLOOKUP(#REF!&amp;"-"&amp;ROW()-92,[1]ワークシート!$C$2:$CI$1002,9,0)),"")</f>
        <v/>
      </c>
      <c r="B275" s="224"/>
      <c r="C275" s="223" t="str">
        <f>+IFERROR(IF(VLOOKUP(#REF!&amp;"-"&amp;ROW()-92,[1]ワークシート!$C$2:$CI$1002,10,0) = "","",VLOOKUP(#REF!&amp;"-"&amp;ROW()-92,[1]ワークシート!$C$2:$CI$1002,10,0)),"")</f>
        <v/>
      </c>
      <c r="D275" s="224"/>
      <c r="E275" s="222" t="str">
        <f>+IFERROR(IF(VLOOKUP(#REF!&amp;"-"&amp;ROW()-92,[1]ワークシート!$C$2:$CI$1002,11,0)="","",VLOOKUP(#REF!&amp;"-"&amp;ROW()-92,[1]ワークシート!$C$2:$CI$1002,11,0)),"")</f>
        <v/>
      </c>
      <c r="F275" s="224"/>
      <c r="G275" s="11" t="str">
        <f>+IFERROR(IF(VLOOKUP(#REF!&amp;"-"&amp;ROW()-92,[1]ワークシート!$C$2:$CI$1002,12,0)="","",VLOOKUP(#REF!&amp;"-"&amp;ROW()-92,[1]ワークシート!$C$2:$CI$1002,12,0)),"")</f>
        <v/>
      </c>
      <c r="H27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5" s="230"/>
      <c r="J275" s="222" t="str">
        <f>+IFERROR(IF(VLOOKUP(#REF!&amp;"-"&amp;ROW()-92,[1]ワークシート!$C$2:$CI$1002,20,0)="","",VLOOKUP(#REF!&amp;"-"&amp;ROW()-92,[1]ワークシート!$C$2:$CI$1002,20,0)),"")</f>
        <v/>
      </c>
      <c r="K275" s="223"/>
      <c r="L275" s="224"/>
      <c r="M275" s="231" t="str">
        <f>+IFERROR(IF(VLOOKUP(#REF!&amp;"-"&amp;ROW()-92,[1]ワークシート!$C$2:$CI$1002,61,0)="","",VLOOKUP(#REF!&amp;"-"&amp;ROW()-92,[1]ワークシート!$C$2:$CI$1002,61,0)),"")</f>
        <v/>
      </c>
      <c r="N275" s="232"/>
      <c r="O275" s="233"/>
      <c r="P275" s="234" t="str">
        <f>+IFERROR(VLOOKUP(#REF!&amp;"-"&amp;ROW()-92,[1]ワークシート!$C$2:$CI$1002,26,0),"")</f>
        <v/>
      </c>
      <c r="Q275" s="219"/>
      <c r="R275" s="218" t="str">
        <f>+IFERROR(VLOOKUP(#REF!&amp;"-"&amp;ROW()-92,[1]ワークシート!$C$2:$CI$1002,27,0),"")</f>
        <v/>
      </c>
      <c r="S275" s="219"/>
      <c r="T275" s="218" t="str">
        <f>IFERROR(IF(VLOOKUP(#REF!&amp;"-"&amp;ROW()-92,[1]ワークシート!$C$2:$CI$1002,31,0)="",IF(X275="","",IF(X275=0,"使用貸借権","賃借権")),"賃借権"),"")</f>
        <v/>
      </c>
      <c r="U275" s="219"/>
      <c r="V275" s="218" t="str">
        <f>+IFERROR(IF(VLOOKUP(#REF!&amp;"-"&amp;ROW()-92,[1]ワークシート!$C$2:$CI$1002,13,0)="","",VLOOKUP(#REF!&amp;"-"&amp;ROW()-92,[1]ワークシート!$C$2:$CI$1002,13,0)),"")</f>
        <v/>
      </c>
      <c r="W275" s="219"/>
      <c r="X27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5" s="221"/>
      <c r="Z275" s="43"/>
      <c r="AA275" s="43"/>
      <c r="AB275" s="222" t="str">
        <f>IF(T275="使用貸借権","-",+IFERROR(VLOOKUP(#REF!&amp;"-"&amp;ROW()-92,[1]ワークシート!$C$2:$CI$1002,34,0)&amp;"",""))</f>
        <v/>
      </c>
      <c r="AC275" s="223"/>
      <c r="AD275" s="224"/>
      <c r="AE275" s="225" t="str">
        <f>IF(T275="","",IF(VLOOKUP(#REF!&amp;"-"&amp;ROW()-92,[1]ワークシート!$C$2:$CI$1002,31,0)="",IF(T275="使用貸借権","-","口座振込　１２月"),"物納"))</f>
        <v/>
      </c>
      <c r="AF275" s="226"/>
      <c r="AG275" s="227" t="str">
        <f>IFERROR(IF(VLOOKUP(#REF!&amp;"-"&amp;ROW()-92,[1]ワークシート!$C$2:$CI$1002,37,0)="","",VLOOKUP(#REF!&amp;"-"&amp;ROW()-92,[1]ワークシート!$C$2:$CI$1002,37,0)),"")</f>
        <v/>
      </c>
      <c r="AH275" s="227"/>
      <c r="AI275" s="227"/>
      <c r="AJ275" s="227"/>
      <c r="AK275" s="228"/>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row>
    <row r="276" spans="1:320" ht="35.1" hidden="1" customHeight="1" x14ac:dyDescent="0.15">
      <c r="A276" s="222" t="str">
        <f>+IFERROR(IF(VLOOKUP(#REF!&amp;"-"&amp;ROW()-92,[1]ワークシート!$C$2:$CI$1002,9,0)="","",VLOOKUP(#REF!&amp;"-"&amp;ROW()-92,[1]ワークシート!$C$2:$CI$1002,9,0)),"")</f>
        <v/>
      </c>
      <c r="B276" s="224"/>
      <c r="C276" s="223" t="str">
        <f>+IFERROR(IF(VLOOKUP(#REF!&amp;"-"&amp;ROW()-92,[1]ワークシート!$C$2:$CI$1002,10,0) = "","",VLOOKUP(#REF!&amp;"-"&amp;ROW()-92,[1]ワークシート!$C$2:$CI$1002,10,0)),"")</f>
        <v/>
      </c>
      <c r="D276" s="224"/>
      <c r="E276" s="222" t="str">
        <f>+IFERROR(IF(VLOOKUP(#REF!&amp;"-"&amp;ROW()-92,[1]ワークシート!$C$2:$CI$1002,11,0)="","",VLOOKUP(#REF!&amp;"-"&amp;ROW()-92,[1]ワークシート!$C$2:$CI$1002,11,0)),"")</f>
        <v/>
      </c>
      <c r="F276" s="224"/>
      <c r="G276" s="11" t="str">
        <f>+IFERROR(IF(VLOOKUP(#REF!&amp;"-"&amp;ROW()-92,[1]ワークシート!$C$2:$CI$1002,12,0)="","",VLOOKUP(#REF!&amp;"-"&amp;ROW()-92,[1]ワークシート!$C$2:$CI$1002,12,0)),"")</f>
        <v/>
      </c>
      <c r="H27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6" s="230"/>
      <c r="J276" s="222" t="str">
        <f>+IFERROR(IF(VLOOKUP(#REF!&amp;"-"&amp;ROW()-92,[1]ワークシート!$C$2:$CI$1002,20,0)="","",VLOOKUP(#REF!&amp;"-"&amp;ROW()-92,[1]ワークシート!$C$2:$CI$1002,20,0)),"")</f>
        <v/>
      </c>
      <c r="K276" s="223"/>
      <c r="L276" s="224"/>
      <c r="M276" s="231" t="str">
        <f>+IFERROR(IF(VLOOKUP(#REF!&amp;"-"&amp;ROW()-92,[1]ワークシート!$C$2:$CI$1002,61,0)="","",VLOOKUP(#REF!&amp;"-"&amp;ROW()-92,[1]ワークシート!$C$2:$CI$1002,61,0)),"")</f>
        <v/>
      </c>
      <c r="N276" s="232"/>
      <c r="O276" s="233"/>
      <c r="P276" s="234" t="str">
        <f>+IFERROR(VLOOKUP(#REF!&amp;"-"&amp;ROW()-92,[1]ワークシート!$C$2:$CI$1002,26,0),"")</f>
        <v/>
      </c>
      <c r="Q276" s="219"/>
      <c r="R276" s="218" t="str">
        <f>+IFERROR(VLOOKUP(#REF!&amp;"-"&amp;ROW()-92,[1]ワークシート!$C$2:$CI$1002,27,0),"")</f>
        <v/>
      </c>
      <c r="S276" s="219"/>
      <c r="T276" s="218" t="str">
        <f>IFERROR(IF(VLOOKUP(#REF!&amp;"-"&amp;ROW()-92,[1]ワークシート!$C$2:$CI$1002,31,0)="",IF(X276="","",IF(X276=0,"使用貸借権","賃借権")),"賃借権"),"")</f>
        <v/>
      </c>
      <c r="U276" s="219"/>
      <c r="V276" s="218" t="str">
        <f>+IFERROR(IF(VLOOKUP(#REF!&amp;"-"&amp;ROW()-92,[1]ワークシート!$C$2:$CI$1002,13,0)="","",VLOOKUP(#REF!&amp;"-"&amp;ROW()-92,[1]ワークシート!$C$2:$CI$1002,13,0)),"")</f>
        <v/>
      </c>
      <c r="W276" s="219"/>
      <c r="X27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6" s="221"/>
      <c r="Z276" s="43"/>
      <c r="AA276" s="43"/>
      <c r="AB276" s="222" t="str">
        <f>IF(T276="使用貸借権","-",+IFERROR(VLOOKUP(#REF!&amp;"-"&amp;ROW()-92,[1]ワークシート!$C$2:$CI$1002,34,0)&amp;"",""))</f>
        <v/>
      </c>
      <c r="AC276" s="223"/>
      <c r="AD276" s="224"/>
      <c r="AE276" s="225" t="str">
        <f>IF(T276="","",IF(VLOOKUP(#REF!&amp;"-"&amp;ROW()-92,[1]ワークシート!$C$2:$CI$1002,31,0)="",IF(T276="使用貸借権","-","口座振込　１２月"),"物納"))</f>
        <v/>
      </c>
      <c r="AF276" s="226"/>
      <c r="AG276" s="227" t="str">
        <f>IFERROR(IF(VLOOKUP(#REF!&amp;"-"&amp;ROW()-92,[1]ワークシート!$C$2:$CI$1002,37,0)="","",VLOOKUP(#REF!&amp;"-"&amp;ROW()-92,[1]ワークシート!$C$2:$CI$1002,37,0)),"")</f>
        <v/>
      </c>
      <c r="AH276" s="227"/>
      <c r="AI276" s="227"/>
      <c r="AJ276" s="227"/>
      <c r="AK276" s="228"/>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row>
    <row r="277" spans="1:320" ht="35.1" hidden="1" customHeight="1" x14ac:dyDescent="0.15">
      <c r="A277" s="222" t="str">
        <f>+IFERROR(IF(VLOOKUP(#REF!&amp;"-"&amp;ROW()-92,[1]ワークシート!$C$2:$CI$1002,9,0)="","",VLOOKUP(#REF!&amp;"-"&amp;ROW()-92,[1]ワークシート!$C$2:$CI$1002,9,0)),"")</f>
        <v/>
      </c>
      <c r="B277" s="224"/>
      <c r="C277" s="223" t="str">
        <f>+IFERROR(IF(VLOOKUP(#REF!&amp;"-"&amp;ROW()-92,[1]ワークシート!$C$2:$CI$1002,10,0) = "","",VLOOKUP(#REF!&amp;"-"&amp;ROW()-92,[1]ワークシート!$C$2:$CI$1002,10,0)),"")</f>
        <v/>
      </c>
      <c r="D277" s="224"/>
      <c r="E277" s="222" t="str">
        <f>+IFERROR(IF(VLOOKUP(#REF!&amp;"-"&amp;ROW()-92,[1]ワークシート!$C$2:$CI$1002,11,0)="","",VLOOKUP(#REF!&amp;"-"&amp;ROW()-92,[1]ワークシート!$C$2:$CI$1002,11,0)),"")</f>
        <v/>
      </c>
      <c r="F277" s="224"/>
      <c r="G277" s="11" t="str">
        <f>+IFERROR(IF(VLOOKUP(#REF!&amp;"-"&amp;ROW()-92,[1]ワークシート!$C$2:$CI$1002,12,0)="","",VLOOKUP(#REF!&amp;"-"&amp;ROW()-92,[1]ワークシート!$C$2:$CI$1002,12,0)),"")</f>
        <v/>
      </c>
      <c r="H27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7" s="230"/>
      <c r="J277" s="222" t="str">
        <f>+IFERROR(IF(VLOOKUP(#REF!&amp;"-"&amp;ROW()-92,[1]ワークシート!$C$2:$CI$1002,20,0)="","",VLOOKUP(#REF!&amp;"-"&amp;ROW()-92,[1]ワークシート!$C$2:$CI$1002,20,0)),"")</f>
        <v/>
      </c>
      <c r="K277" s="223"/>
      <c r="L277" s="224"/>
      <c r="M277" s="231" t="str">
        <f>+IFERROR(IF(VLOOKUP(#REF!&amp;"-"&amp;ROW()-92,[1]ワークシート!$C$2:$CI$1002,61,0)="","",VLOOKUP(#REF!&amp;"-"&amp;ROW()-92,[1]ワークシート!$C$2:$CI$1002,61,0)),"")</f>
        <v/>
      </c>
      <c r="N277" s="232"/>
      <c r="O277" s="233"/>
      <c r="P277" s="234" t="str">
        <f>+IFERROR(VLOOKUP(#REF!&amp;"-"&amp;ROW()-92,[1]ワークシート!$C$2:$CI$1002,26,0),"")</f>
        <v/>
      </c>
      <c r="Q277" s="219"/>
      <c r="R277" s="218" t="str">
        <f>+IFERROR(VLOOKUP(#REF!&amp;"-"&amp;ROW()-92,[1]ワークシート!$C$2:$CI$1002,27,0),"")</f>
        <v/>
      </c>
      <c r="S277" s="219"/>
      <c r="T277" s="218" t="str">
        <f>IFERROR(IF(VLOOKUP(#REF!&amp;"-"&amp;ROW()-92,[1]ワークシート!$C$2:$CI$1002,31,0)="",IF(X277="","",IF(X277=0,"使用貸借権","賃借権")),"賃借権"),"")</f>
        <v/>
      </c>
      <c r="U277" s="219"/>
      <c r="V277" s="218" t="str">
        <f>+IFERROR(IF(VLOOKUP(#REF!&amp;"-"&amp;ROW()-92,[1]ワークシート!$C$2:$CI$1002,13,0)="","",VLOOKUP(#REF!&amp;"-"&amp;ROW()-92,[1]ワークシート!$C$2:$CI$1002,13,0)),"")</f>
        <v/>
      </c>
      <c r="W277" s="219"/>
      <c r="X27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7" s="221"/>
      <c r="Z277" s="43"/>
      <c r="AA277" s="43"/>
      <c r="AB277" s="222" t="str">
        <f>IF(T277="使用貸借権","-",+IFERROR(VLOOKUP(#REF!&amp;"-"&amp;ROW()-92,[1]ワークシート!$C$2:$CI$1002,34,0)&amp;"",""))</f>
        <v/>
      </c>
      <c r="AC277" s="223"/>
      <c r="AD277" s="224"/>
      <c r="AE277" s="225" t="str">
        <f>IF(T277="","",IF(VLOOKUP(#REF!&amp;"-"&amp;ROW()-92,[1]ワークシート!$C$2:$CI$1002,31,0)="",IF(T277="使用貸借権","-","口座振込　１２月"),"物納"))</f>
        <v/>
      </c>
      <c r="AF277" s="226"/>
      <c r="AG277" s="227" t="str">
        <f>IFERROR(IF(VLOOKUP(#REF!&amp;"-"&amp;ROW()-92,[1]ワークシート!$C$2:$CI$1002,37,0)="","",VLOOKUP(#REF!&amp;"-"&amp;ROW()-92,[1]ワークシート!$C$2:$CI$1002,37,0)),"")</f>
        <v/>
      </c>
      <c r="AH277" s="227"/>
      <c r="AI277" s="227"/>
      <c r="AJ277" s="227"/>
      <c r="AK277" s="228"/>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row>
    <row r="278" spans="1:320" ht="35.1" hidden="1" customHeight="1" x14ac:dyDescent="0.15">
      <c r="A278" s="222" t="str">
        <f>+IFERROR(IF(VLOOKUP(#REF!&amp;"-"&amp;ROW()-92,[1]ワークシート!$C$2:$CI$1002,9,0)="","",VLOOKUP(#REF!&amp;"-"&amp;ROW()-92,[1]ワークシート!$C$2:$CI$1002,9,0)),"")</f>
        <v/>
      </c>
      <c r="B278" s="224"/>
      <c r="C278" s="223" t="str">
        <f>+IFERROR(IF(VLOOKUP(#REF!&amp;"-"&amp;ROW()-92,[1]ワークシート!$C$2:$CI$1002,10,0) = "","",VLOOKUP(#REF!&amp;"-"&amp;ROW()-92,[1]ワークシート!$C$2:$CI$1002,10,0)),"")</f>
        <v/>
      </c>
      <c r="D278" s="224"/>
      <c r="E278" s="222" t="str">
        <f>+IFERROR(IF(VLOOKUP(#REF!&amp;"-"&amp;ROW()-92,[1]ワークシート!$C$2:$CI$1002,11,0)="","",VLOOKUP(#REF!&amp;"-"&amp;ROW()-92,[1]ワークシート!$C$2:$CI$1002,11,0)),"")</f>
        <v/>
      </c>
      <c r="F278" s="224"/>
      <c r="G278" s="11" t="str">
        <f>+IFERROR(IF(VLOOKUP(#REF!&amp;"-"&amp;ROW()-92,[1]ワークシート!$C$2:$CI$1002,12,0)="","",VLOOKUP(#REF!&amp;"-"&amp;ROW()-92,[1]ワークシート!$C$2:$CI$1002,12,0)),"")</f>
        <v/>
      </c>
      <c r="H27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8" s="230"/>
      <c r="J278" s="222" t="str">
        <f>+IFERROR(IF(VLOOKUP(#REF!&amp;"-"&amp;ROW()-92,[1]ワークシート!$C$2:$CI$1002,20,0)="","",VLOOKUP(#REF!&amp;"-"&amp;ROW()-92,[1]ワークシート!$C$2:$CI$1002,20,0)),"")</f>
        <v/>
      </c>
      <c r="K278" s="223"/>
      <c r="L278" s="224"/>
      <c r="M278" s="231" t="str">
        <f>+IFERROR(IF(VLOOKUP(#REF!&amp;"-"&amp;ROW()-92,[1]ワークシート!$C$2:$CI$1002,61,0)="","",VLOOKUP(#REF!&amp;"-"&amp;ROW()-92,[1]ワークシート!$C$2:$CI$1002,61,0)),"")</f>
        <v/>
      </c>
      <c r="N278" s="232"/>
      <c r="O278" s="233"/>
      <c r="P278" s="234" t="str">
        <f>+IFERROR(VLOOKUP(#REF!&amp;"-"&amp;ROW()-92,[1]ワークシート!$C$2:$CI$1002,26,0),"")</f>
        <v/>
      </c>
      <c r="Q278" s="219"/>
      <c r="R278" s="218" t="str">
        <f>+IFERROR(VLOOKUP(#REF!&amp;"-"&amp;ROW()-92,[1]ワークシート!$C$2:$CI$1002,27,0),"")</f>
        <v/>
      </c>
      <c r="S278" s="219"/>
      <c r="T278" s="218" t="str">
        <f>IFERROR(IF(VLOOKUP(#REF!&amp;"-"&amp;ROW()-92,[1]ワークシート!$C$2:$CI$1002,31,0)="",IF(X278="","",IF(X278=0,"使用貸借権","賃借権")),"賃借権"),"")</f>
        <v/>
      </c>
      <c r="U278" s="219"/>
      <c r="V278" s="218" t="str">
        <f>+IFERROR(IF(VLOOKUP(#REF!&amp;"-"&amp;ROW()-92,[1]ワークシート!$C$2:$CI$1002,13,0)="","",VLOOKUP(#REF!&amp;"-"&amp;ROW()-92,[1]ワークシート!$C$2:$CI$1002,13,0)),"")</f>
        <v/>
      </c>
      <c r="W278" s="219"/>
      <c r="X27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8" s="221"/>
      <c r="Z278" s="43"/>
      <c r="AA278" s="43"/>
      <c r="AB278" s="222" t="str">
        <f>IF(T278="使用貸借権","-",+IFERROR(VLOOKUP(#REF!&amp;"-"&amp;ROW()-92,[1]ワークシート!$C$2:$CI$1002,34,0)&amp;"",""))</f>
        <v/>
      </c>
      <c r="AC278" s="223"/>
      <c r="AD278" s="224"/>
      <c r="AE278" s="225" t="str">
        <f>IF(T278="","",IF(VLOOKUP(#REF!&amp;"-"&amp;ROW()-92,[1]ワークシート!$C$2:$CI$1002,31,0)="",IF(T278="使用貸借権","-","口座振込　１２月"),"物納"))</f>
        <v/>
      </c>
      <c r="AF278" s="226"/>
      <c r="AG278" s="227" t="str">
        <f>IFERROR(IF(VLOOKUP(#REF!&amp;"-"&amp;ROW()-92,[1]ワークシート!$C$2:$CI$1002,37,0)="","",VLOOKUP(#REF!&amp;"-"&amp;ROW()-92,[1]ワークシート!$C$2:$CI$1002,37,0)),"")</f>
        <v/>
      </c>
      <c r="AH278" s="227"/>
      <c r="AI278" s="227"/>
      <c r="AJ278" s="227"/>
      <c r="AK278" s="228"/>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row>
    <row r="279" spans="1:320" ht="35.1" hidden="1" customHeight="1" x14ac:dyDescent="0.15">
      <c r="A279" s="222" t="str">
        <f>+IFERROR(IF(VLOOKUP(#REF!&amp;"-"&amp;ROW()-92,[1]ワークシート!$C$2:$CI$1002,9,0)="","",VLOOKUP(#REF!&amp;"-"&amp;ROW()-92,[1]ワークシート!$C$2:$CI$1002,9,0)),"")</f>
        <v/>
      </c>
      <c r="B279" s="224"/>
      <c r="C279" s="223" t="str">
        <f>+IFERROR(IF(VLOOKUP(#REF!&amp;"-"&amp;ROW()-92,[1]ワークシート!$C$2:$CI$1002,10,0) = "","",VLOOKUP(#REF!&amp;"-"&amp;ROW()-92,[1]ワークシート!$C$2:$CI$1002,10,0)),"")</f>
        <v/>
      </c>
      <c r="D279" s="224"/>
      <c r="E279" s="222" t="str">
        <f>+IFERROR(IF(VLOOKUP(#REF!&amp;"-"&amp;ROW()-92,[1]ワークシート!$C$2:$CI$1002,11,0)="","",VLOOKUP(#REF!&amp;"-"&amp;ROW()-92,[1]ワークシート!$C$2:$CI$1002,11,0)),"")</f>
        <v/>
      </c>
      <c r="F279" s="224"/>
      <c r="G279" s="11" t="str">
        <f>+IFERROR(IF(VLOOKUP(#REF!&amp;"-"&amp;ROW()-92,[1]ワークシート!$C$2:$CI$1002,12,0)="","",VLOOKUP(#REF!&amp;"-"&amp;ROW()-92,[1]ワークシート!$C$2:$CI$1002,12,0)),"")</f>
        <v/>
      </c>
      <c r="H27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9" s="230"/>
      <c r="J279" s="222" t="str">
        <f>+IFERROR(IF(VLOOKUP(#REF!&amp;"-"&amp;ROW()-92,[1]ワークシート!$C$2:$CI$1002,20,0)="","",VLOOKUP(#REF!&amp;"-"&amp;ROW()-92,[1]ワークシート!$C$2:$CI$1002,20,0)),"")</f>
        <v/>
      </c>
      <c r="K279" s="223"/>
      <c r="L279" s="224"/>
      <c r="M279" s="231" t="str">
        <f>+IFERROR(IF(VLOOKUP(#REF!&amp;"-"&amp;ROW()-92,[1]ワークシート!$C$2:$CI$1002,61,0)="","",VLOOKUP(#REF!&amp;"-"&amp;ROW()-92,[1]ワークシート!$C$2:$CI$1002,61,0)),"")</f>
        <v/>
      </c>
      <c r="N279" s="232"/>
      <c r="O279" s="233"/>
      <c r="P279" s="234" t="str">
        <f>+IFERROR(VLOOKUP(#REF!&amp;"-"&amp;ROW()-92,[1]ワークシート!$C$2:$CI$1002,26,0),"")</f>
        <v/>
      </c>
      <c r="Q279" s="219"/>
      <c r="R279" s="218" t="str">
        <f>+IFERROR(VLOOKUP(#REF!&amp;"-"&amp;ROW()-92,[1]ワークシート!$C$2:$CI$1002,27,0),"")</f>
        <v/>
      </c>
      <c r="S279" s="219"/>
      <c r="T279" s="218" t="str">
        <f>IFERROR(IF(VLOOKUP(#REF!&amp;"-"&amp;ROW()-92,[1]ワークシート!$C$2:$CI$1002,31,0)="",IF(X279="","",IF(X279=0,"使用貸借権","賃借権")),"賃借権"),"")</f>
        <v/>
      </c>
      <c r="U279" s="219"/>
      <c r="V279" s="218" t="str">
        <f>+IFERROR(IF(VLOOKUP(#REF!&amp;"-"&amp;ROW()-92,[1]ワークシート!$C$2:$CI$1002,13,0)="","",VLOOKUP(#REF!&amp;"-"&amp;ROW()-92,[1]ワークシート!$C$2:$CI$1002,13,0)),"")</f>
        <v/>
      </c>
      <c r="W279" s="219"/>
      <c r="X27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9" s="221"/>
      <c r="Z279" s="43"/>
      <c r="AA279" s="43"/>
      <c r="AB279" s="222" t="str">
        <f>IF(T279="使用貸借権","-",+IFERROR(VLOOKUP(#REF!&amp;"-"&amp;ROW()-92,[1]ワークシート!$C$2:$CI$1002,34,0)&amp;"",""))</f>
        <v/>
      </c>
      <c r="AC279" s="223"/>
      <c r="AD279" s="224"/>
      <c r="AE279" s="225" t="str">
        <f>IF(T279="","",IF(VLOOKUP(#REF!&amp;"-"&amp;ROW()-92,[1]ワークシート!$C$2:$CI$1002,31,0)="",IF(T279="使用貸借権","-","口座振込　１２月"),"物納"))</f>
        <v/>
      </c>
      <c r="AF279" s="226"/>
      <c r="AG279" s="227" t="str">
        <f>IFERROR(IF(VLOOKUP(#REF!&amp;"-"&amp;ROW()-92,[1]ワークシート!$C$2:$CI$1002,37,0)="","",VLOOKUP(#REF!&amp;"-"&amp;ROW()-92,[1]ワークシート!$C$2:$CI$1002,37,0)),"")</f>
        <v/>
      </c>
      <c r="AH279" s="227"/>
      <c r="AI279" s="227"/>
      <c r="AJ279" s="227"/>
      <c r="AK279" s="228"/>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row>
    <row r="280" spans="1:320" ht="35.1" hidden="1" customHeight="1" x14ac:dyDescent="0.15">
      <c r="A280" s="222" t="str">
        <f>+IFERROR(IF(VLOOKUP(#REF!&amp;"-"&amp;ROW()-92,[1]ワークシート!$C$2:$CI$1002,9,0)="","",VLOOKUP(#REF!&amp;"-"&amp;ROW()-92,[1]ワークシート!$C$2:$CI$1002,9,0)),"")</f>
        <v/>
      </c>
      <c r="B280" s="224"/>
      <c r="C280" s="223" t="str">
        <f>+IFERROR(IF(VLOOKUP(#REF!&amp;"-"&amp;ROW()-92,[1]ワークシート!$C$2:$CI$1002,10,0) = "","",VLOOKUP(#REF!&amp;"-"&amp;ROW()-92,[1]ワークシート!$C$2:$CI$1002,10,0)),"")</f>
        <v/>
      </c>
      <c r="D280" s="224"/>
      <c r="E280" s="222" t="str">
        <f>+IFERROR(IF(VLOOKUP(#REF!&amp;"-"&amp;ROW()-92,[1]ワークシート!$C$2:$CI$1002,11,0)="","",VLOOKUP(#REF!&amp;"-"&amp;ROW()-92,[1]ワークシート!$C$2:$CI$1002,11,0)),"")</f>
        <v/>
      </c>
      <c r="F280" s="224"/>
      <c r="G280" s="11" t="str">
        <f>+IFERROR(IF(VLOOKUP(#REF!&amp;"-"&amp;ROW()-92,[1]ワークシート!$C$2:$CI$1002,12,0)="","",VLOOKUP(#REF!&amp;"-"&amp;ROW()-92,[1]ワークシート!$C$2:$CI$1002,12,0)),"")</f>
        <v/>
      </c>
      <c r="H28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0" s="230"/>
      <c r="J280" s="222" t="str">
        <f>+IFERROR(IF(VLOOKUP(#REF!&amp;"-"&amp;ROW()-92,[1]ワークシート!$C$2:$CI$1002,20,0)="","",VLOOKUP(#REF!&amp;"-"&amp;ROW()-92,[1]ワークシート!$C$2:$CI$1002,20,0)),"")</f>
        <v/>
      </c>
      <c r="K280" s="223"/>
      <c r="L280" s="224"/>
      <c r="M280" s="231" t="str">
        <f>+IFERROR(IF(VLOOKUP(#REF!&amp;"-"&amp;ROW()-92,[1]ワークシート!$C$2:$CI$1002,61,0)="","",VLOOKUP(#REF!&amp;"-"&amp;ROW()-92,[1]ワークシート!$C$2:$CI$1002,61,0)),"")</f>
        <v/>
      </c>
      <c r="N280" s="232"/>
      <c r="O280" s="233"/>
      <c r="P280" s="234" t="str">
        <f>+IFERROR(VLOOKUP(#REF!&amp;"-"&amp;ROW()-92,[1]ワークシート!$C$2:$CI$1002,26,0),"")</f>
        <v/>
      </c>
      <c r="Q280" s="219"/>
      <c r="R280" s="218" t="str">
        <f>+IFERROR(VLOOKUP(#REF!&amp;"-"&amp;ROW()-92,[1]ワークシート!$C$2:$CI$1002,27,0),"")</f>
        <v/>
      </c>
      <c r="S280" s="219"/>
      <c r="T280" s="218" t="str">
        <f>IFERROR(IF(VLOOKUP(#REF!&amp;"-"&amp;ROW()-92,[1]ワークシート!$C$2:$CI$1002,31,0)="",IF(X280="","",IF(X280=0,"使用貸借権","賃借権")),"賃借権"),"")</f>
        <v/>
      </c>
      <c r="U280" s="219"/>
      <c r="V280" s="218" t="str">
        <f>+IFERROR(IF(VLOOKUP(#REF!&amp;"-"&amp;ROW()-92,[1]ワークシート!$C$2:$CI$1002,13,0)="","",VLOOKUP(#REF!&amp;"-"&amp;ROW()-92,[1]ワークシート!$C$2:$CI$1002,13,0)),"")</f>
        <v/>
      </c>
      <c r="W280" s="219"/>
      <c r="X28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0" s="221"/>
      <c r="Z280" s="43"/>
      <c r="AA280" s="43"/>
      <c r="AB280" s="222" t="str">
        <f>IF(T280="使用貸借権","-",+IFERROR(VLOOKUP(#REF!&amp;"-"&amp;ROW()-92,[1]ワークシート!$C$2:$CI$1002,34,0)&amp;"",""))</f>
        <v/>
      </c>
      <c r="AC280" s="223"/>
      <c r="AD280" s="224"/>
      <c r="AE280" s="225" t="str">
        <f>IF(T280="","",IF(VLOOKUP(#REF!&amp;"-"&amp;ROW()-92,[1]ワークシート!$C$2:$CI$1002,31,0)="",IF(T280="使用貸借権","-","口座振込　１２月"),"物納"))</f>
        <v/>
      </c>
      <c r="AF280" s="226"/>
      <c r="AG280" s="227" t="str">
        <f>IFERROR(IF(VLOOKUP(#REF!&amp;"-"&amp;ROW()-92,[1]ワークシート!$C$2:$CI$1002,37,0)="","",VLOOKUP(#REF!&amp;"-"&amp;ROW()-92,[1]ワークシート!$C$2:$CI$1002,37,0)),"")</f>
        <v/>
      </c>
      <c r="AH280" s="227"/>
      <c r="AI280" s="227"/>
      <c r="AJ280" s="227"/>
      <c r="AK280" s="228"/>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row>
    <row r="281" spans="1:320" ht="35.1" hidden="1" customHeight="1" x14ac:dyDescent="0.15">
      <c r="A281" s="222" t="str">
        <f>+IFERROR(IF(VLOOKUP(#REF!&amp;"-"&amp;ROW()-92,[1]ワークシート!$C$2:$CI$1002,9,0)="","",VLOOKUP(#REF!&amp;"-"&amp;ROW()-92,[1]ワークシート!$C$2:$CI$1002,9,0)),"")</f>
        <v/>
      </c>
      <c r="B281" s="224"/>
      <c r="C281" s="223" t="str">
        <f>+IFERROR(IF(VLOOKUP(#REF!&amp;"-"&amp;ROW()-92,[1]ワークシート!$C$2:$CI$1002,10,0) = "","",VLOOKUP(#REF!&amp;"-"&amp;ROW()-92,[1]ワークシート!$C$2:$CI$1002,10,0)),"")</f>
        <v/>
      </c>
      <c r="D281" s="224"/>
      <c r="E281" s="222" t="str">
        <f>+IFERROR(IF(VLOOKUP(#REF!&amp;"-"&amp;ROW()-92,[1]ワークシート!$C$2:$CI$1002,11,0)="","",VLOOKUP(#REF!&amp;"-"&amp;ROW()-92,[1]ワークシート!$C$2:$CI$1002,11,0)),"")</f>
        <v/>
      </c>
      <c r="F281" s="224"/>
      <c r="G281" s="11" t="str">
        <f>+IFERROR(IF(VLOOKUP(#REF!&amp;"-"&amp;ROW()-92,[1]ワークシート!$C$2:$CI$1002,12,0)="","",VLOOKUP(#REF!&amp;"-"&amp;ROW()-92,[1]ワークシート!$C$2:$CI$1002,12,0)),"")</f>
        <v/>
      </c>
      <c r="H28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1" s="230"/>
      <c r="J281" s="222" t="str">
        <f>+IFERROR(IF(VLOOKUP(#REF!&amp;"-"&amp;ROW()-92,[1]ワークシート!$C$2:$CI$1002,20,0)="","",VLOOKUP(#REF!&amp;"-"&amp;ROW()-92,[1]ワークシート!$C$2:$CI$1002,20,0)),"")</f>
        <v/>
      </c>
      <c r="K281" s="223"/>
      <c r="L281" s="224"/>
      <c r="M281" s="231" t="str">
        <f>+IFERROR(IF(VLOOKUP(#REF!&amp;"-"&amp;ROW()-92,[1]ワークシート!$C$2:$CI$1002,61,0)="","",VLOOKUP(#REF!&amp;"-"&amp;ROW()-92,[1]ワークシート!$C$2:$CI$1002,61,0)),"")</f>
        <v/>
      </c>
      <c r="N281" s="232"/>
      <c r="O281" s="233"/>
      <c r="P281" s="234" t="str">
        <f>+IFERROR(VLOOKUP(#REF!&amp;"-"&amp;ROW()-92,[1]ワークシート!$C$2:$CI$1002,26,0),"")</f>
        <v/>
      </c>
      <c r="Q281" s="219"/>
      <c r="R281" s="218" t="str">
        <f>+IFERROR(VLOOKUP(#REF!&amp;"-"&amp;ROW()-92,[1]ワークシート!$C$2:$CI$1002,27,0),"")</f>
        <v/>
      </c>
      <c r="S281" s="219"/>
      <c r="T281" s="218" t="str">
        <f>IFERROR(IF(VLOOKUP(#REF!&amp;"-"&amp;ROW()-92,[1]ワークシート!$C$2:$CI$1002,31,0)="",IF(X281="","",IF(X281=0,"使用貸借権","賃借権")),"賃借権"),"")</f>
        <v/>
      </c>
      <c r="U281" s="219"/>
      <c r="V281" s="218" t="str">
        <f>+IFERROR(IF(VLOOKUP(#REF!&amp;"-"&amp;ROW()-92,[1]ワークシート!$C$2:$CI$1002,13,0)="","",VLOOKUP(#REF!&amp;"-"&amp;ROW()-92,[1]ワークシート!$C$2:$CI$1002,13,0)),"")</f>
        <v/>
      </c>
      <c r="W281" s="219"/>
      <c r="X28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1" s="221"/>
      <c r="Z281" s="43"/>
      <c r="AA281" s="43"/>
      <c r="AB281" s="222" t="str">
        <f>IF(T281="使用貸借権","-",+IFERROR(VLOOKUP(#REF!&amp;"-"&amp;ROW()-92,[1]ワークシート!$C$2:$CI$1002,34,0)&amp;"",""))</f>
        <v/>
      </c>
      <c r="AC281" s="223"/>
      <c r="AD281" s="224"/>
      <c r="AE281" s="225" t="str">
        <f>IF(T281="","",IF(VLOOKUP(#REF!&amp;"-"&amp;ROW()-92,[1]ワークシート!$C$2:$CI$1002,31,0)="",IF(T281="使用貸借権","-","口座振込　１２月"),"物納"))</f>
        <v/>
      </c>
      <c r="AF281" s="226"/>
      <c r="AG281" s="227" t="str">
        <f>IFERROR(IF(VLOOKUP(#REF!&amp;"-"&amp;ROW()-92,[1]ワークシート!$C$2:$CI$1002,37,0)="","",VLOOKUP(#REF!&amp;"-"&amp;ROW()-92,[1]ワークシート!$C$2:$CI$1002,37,0)),"")</f>
        <v/>
      </c>
      <c r="AH281" s="227"/>
      <c r="AI281" s="227"/>
      <c r="AJ281" s="227"/>
      <c r="AK281" s="228"/>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row>
    <row r="282" spans="1:320" ht="35.1" hidden="1" customHeight="1" x14ac:dyDescent="0.15">
      <c r="A282" s="222" t="str">
        <f>+IFERROR(IF(VLOOKUP(#REF!&amp;"-"&amp;ROW()-92,[1]ワークシート!$C$2:$CI$1002,9,0)="","",VLOOKUP(#REF!&amp;"-"&amp;ROW()-92,[1]ワークシート!$C$2:$CI$1002,9,0)),"")</f>
        <v/>
      </c>
      <c r="B282" s="224"/>
      <c r="C282" s="223" t="str">
        <f>+IFERROR(IF(VLOOKUP(#REF!&amp;"-"&amp;ROW()-92,[1]ワークシート!$C$2:$CI$1002,10,0) = "","",VLOOKUP(#REF!&amp;"-"&amp;ROW()-92,[1]ワークシート!$C$2:$CI$1002,10,0)),"")</f>
        <v/>
      </c>
      <c r="D282" s="224"/>
      <c r="E282" s="222" t="str">
        <f>+IFERROR(IF(VLOOKUP(#REF!&amp;"-"&amp;ROW()-92,[1]ワークシート!$C$2:$CI$1002,11,0)="","",VLOOKUP(#REF!&amp;"-"&amp;ROW()-92,[1]ワークシート!$C$2:$CI$1002,11,0)),"")</f>
        <v/>
      </c>
      <c r="F282" s="224"/>
      <c r="G282" s="11" t="str">
        <f>+IFERROR(IF(VLOOKUP(#REF!&amp;"-"&amp;ROW()-92,[1]ワークシート!$C$2:$CI$1002,12,0)="","",VLOOKUP(#REF!&amp;"-"&amp;ROW()-92,[1]ワークシート!$C$2:$CI$1002,12,0)),"")</f>
        <v/>
      </c>
      <c r="H28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2" s="230"/>
      <c r="J282" s="222" t="str">
        <f>+IFERROR(IF(VLOOKUP(#REF!&amp;"-"&amp;ROW()-92,[1]ワークシート!$C$2:$CI$1002,20,0)="","",VLOOKUP(#REF!&amp;"-"&amp;ROW()-92,[1]ワークシート!$C$2:$CI$1002,20,0)),"")</f>
        <v/>
      </c>
      <c r="K282" s="223"/>
      <c r="L282" s="224"/>
      <c r="M282" s="231" t="str">
        <f>+IFERROR(IF(VLOOKUP(#REF!&amp;"-"&amp;ROW()-92,[1]ワークシート!$C$2:$CI$1002,61,0)="","",VLOOKUP(#REF!&amp;"-"&amp;ROW()-92,[1]ワークシート!$C$2:$CI$1002,61,0)),"")</f>
        <v/>
      </c>
      <c r="N282" s="232"/>
      <c r="O282" s="233"/>
      <c r="P282" s="234" t="str">
        <f>+IFERROR(VLOOKUP(#REF!&amp;"-"&amp;ROW()-92,[1]ワークシート!$C$2:$CI$1002,26,0),"")</f>
        <v/>
      </c>
      <c r="Q282" s="219"/>
      <c r="R282" s="218" t="str">
        <f>+IFERROR(VLOOKUP(#REF!&amp;"-"&amp;ROW()-92,[1]ワークシート!$C$2:$CI$1002,27,0),"")</f>
        <v/>
      </c>
      <c r="S282" s="219"/>
      <c r="T282" s="218" t="str">
        <f>IFERROR(IF(VLOOKUP(#REF!&amp;"-"&amp;ROW()-92,[1]ワークシート!$C$2:$CI$1002,31,0)="",IF(X282="","",IF(X282=0,"使用貸借権","賃借権")),"賃借権"),"")</f>
        <v/>
      </c>
      <c r="U282" s="219"/>
      <c r="V282" s="218" t="str">
        <f>+IFERROR(IF(VLOOKUP(#REF!&amp;"-"&amp;ROW()-92,[1]ワークシート!$C$2:$CI$1002,13,0)="","",VLOOKUP(#REF!&amp;"-"&amp;ROW()-92,[1]ワークシート!$C$2:$CI$1002,13,0)),"")</f>
        <v/>
      </c>
      <c r="W282" s="219"/>
      <c r="X28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2" s="221"/>
      <c r="Z282" s="43"/>
      <c r="AA282" s="43"/>
      <c r="AB282" s="222" t="str">
        <f>IF(T282="使用貸借権","-",+IFERROR(VLOOKUP(#REF!&amp;"-"&amp;ROW()-92,[1]ワークシート!$C$2:$CI$1002,34,0)&amp;"",""))</f>
        <v/>
      </c>
      <c r="AC282" s="223"/>
      <c r="AD282" s="224"/>
      <c r="AE282" s="225" t="str">
        <f>IF(T282="","",IF(VLOOKUP(#REF!&amp;"-"&amp;ROW()-92,[1]ワークシート!$C$2:$CI$1002,31,0)="",IF(T282="使用貸借権","-","口座振込　１２月"),"物納"))</f>
        <v/>
      </c>
      <c r="AF282" s="226"/>
      <c r="AG282" s="227" t="str">
        <f>IFERROR(IF(VLOOKUP(#REF!&amp;"-"&amp;ROW()-92,[1]ワークシート!$C$2:$CI$1002,37,0)="","",VLOOKUP(#REF!&amp;"-"&amp;ROW()-92,[1]ワークシート!$C$2:$CI$1002,37,0)),"")</f>
        <v/>
      </c>
      <c r="AH282" s="227"/>
      <c r="AI282" s="227"/>
      <c r="AJ282" s="227"/>
      <c r="AK282" s="228"/>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row>
    <row r="283" spans="1:320" ht="35.1" hidden="1" customHeight="1" x14ac:dyDescent="0.15">
      <c r="A283" s="222" t="str">
        <f>+IFERROR(IF(VLOOKUP(#REF!&amp;"-"&amp;ROW()-92,[1]ワークシート!$C$2:$CI$1002,9,0)="","",VLOOKUP(#REF!&amp;"-"&amp;ROW()-92,[1]ワークシート!$C$2:$CI$1002,9,0)),"")</f>
        <v/>
      </c>
      <c r="B283" s="224"/>
      <c r="C283" s="223" t="str">
        <f>+IFERROR(IF(VLOOKUP(#REF!&amp;"-"&amp;ROW()-92,[1]ワークシート!$C$2:$CI$1002,10,0) = "","",VLOOKUP(#REF!&amp;"-"&amp;ROW()-92,[1]ワークシート!$C$2:$CI$1002,10,0)),"")</f>
        <v/>
      </c>
      <c r="D283" s="224"/>
      <c r="E283" s="222" t="str">
        <f>+IFERROR(IF(VLOOKUP(#REF!&amp;"-"&amp;ROW()-92,[1]ワークシート!$C$2:$CI$1002,11,0)="","",VLOOKUP(#REF!&amp;"-"&amp;ROW()-92,[1]ワークシート!$C$2:$CI$1002,11,0)),"")</f>
        <v/>
      </c>
      <c r="F283" s="224"/>
      <c r="G283" s="11" t="str">
        <f>+IFERROR(IF(VLOOKUP(#REF!&amp;"-"&amp;ROW()-92,[1]ワークシート!$C$2:$CI$1002,12,0)="","",VLOOKUP(#REF!&amp;"-"&amp;ROW()-92,[1]ワークシート!$C$2:$CI$1002,12,0)),"")</f>
        <v/>
      </c>
      <c r="H28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3" s="230"/>
      <c r="J283" s="222" t="str">
        <f>+IFERROR(IF(VLOOKUP(#REF!&amp;"-"&amp;ROW()-92,[1]ワークシート!$C$2:$CI$1002,20,0)="","",VLOOKUP(#REF!&amp;"-"&amp;ROW()-92,[1]ワークシート!$C$2:$CI$1002,20,0)),"")</f>
        <v/>
      </c>
      <c r="K283" s="223"/>
      <c r="L283" s="224"/>
      <c r="M283" s="231" t="str">
        <f>+IFERROR(IF(VLOOKUP(#REF!&amp;"-"&amp;ROW()-92,[1]ワークシート!$C$2:$CI$1002,61,0)="","",VLOOKUP(#REF!&amp;"-"&amp;ROW()-92,[1]ワークシート!$C$2:$CI$1002,61,0)),"")</f>
        <v/>
      </c>
      <c r="N283" s="232"/>
      <c r="O283" s="233"/>
      <c r="P283" s="234" t="str">
        <f>+IFERROR(VLOOKUP(#REF!&amp;"-"&amp;ROW()-92,[1]ワークシート!$C$2:$CI$1002,26,0),"")</f>
        <v/>
      </c>
      <c r="Q283" s="219"/>
      <c r="R283" s="218" t="str">
        <f>+IFERROR(VLOOKUP(#REF!&amp;"-"&amp;ROW()-92,[1]ワークシート!$C$2:$CI$1002,27,0),"")</f>
        <v/>
      </c>
      <c r="S283" s="219"/>
      <c r="T283" s="218" t="str">
        <f>IFERROR(IF(VLOOKUP(#REF!&amp;"-"&amp;ROW()-92,[1]ワークシート!$C$2:$CI$1002,31,0)="",IF(X283="","",IF(X283=0,"使用貸借権","賃借権")),"賃借権"),"")</f>
        <v/>
      </c>
      <c r="U283" s="219"/>
      <c r="V283" s="218" t="str">
        <f>+IFERROR(IF(VLOOKUP(#REF!&amp;"-"&amp;ROW()-92,[1]ワークシート!$C$2:$CI$1002,13,0)="","",VLOOKUP(#REF!&amp;"-"&amp;ROW()-92,[1]ワークシート!$C$2:$CI$1002,13,0)),"")</f>
        <v/>
      </c>
      <c r="W283" s="219"/>
      <c r="X28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3" s="221"/>
      <c r="Z283" s="43"/>
      <c r="AA283" s="43"/>
      <c r="AB283" s="222" t="str">
        <f>IF(T283="使用貸借権","-",+IFERROR(VLOOKUP(#REF!&amp;"-"&amp;ROW()-92,[1]ワークシート!$C$2:$CI$1002,34,0)&amp;"",""))</f>
        <v/>
      </c>
      <c r="AC283" s="223"/>
      <c r="AD283" s="224"/>
      <c r="AE283" s="225" t="str">
        <f>IF(T283="","",IF(VLOOKUP(#REF!&amp;"-"&amp;ROW()-92,[1]ワークシート!$C$2:$CI$1002,31,0)="",IF(T283="使用貸借権","-","口座振込　１２月"),"物納"))</f>
        <v/>
      </c>
      <c r="AF283" s="226"/>
      <c r="AG283" s="227" t="str">
        <f>IFERROR(IF(VLOOKUP(#REF!&amp;"-"&amp;ROW()-92,[1]ワークシート!$C$2:$CI$1002,37,0)="","",VLOOKUP(#REF!&amp;"-"&amp;ROW()-92,[1]ワークシート!$C$2:$CI$1002,37,0)),"")</f>
        <v/>
      </c>
      <c r="AH283" s="227"/>
      <c r="AI283" s="227"/>
      <c r="AJ283" s="227"/>
      <c r="AK283" s="228"/>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row>
    <row r="284" spans="1:320" ht="35.1" hidden="1" customHeight="1" x14ac:dyDescent="0.15">
      <c r="A284" s="222" t="str">
        <f>+IFERROR(IF(VLOOKUP(#REF!&amp;"-"&amp;ROW()-92,[1]ワークシート!$C$2:$CI$1002,9,0)="","",VLOOKUP(#REF!&amp;"-"&amp;ROW()-92,[1]ワークシート!$C$2:$CI$1002,9,0)),"")</f>
        <v/>
      </c>
      <c r="B284" s="224"/>
      <c r="C284" s="223" t="str">
        <f>+IFERROR(IF(VLOOKUP(#REF!&amp;"-"&amp;ROW()-92,[1]ワークシート!$C$2:$CI$1002,10,0) = "","",VLOOKUP(#REF!&amp;"-"&amp;ROW()-92,[1]ワークシート!$C$2:$CI$1002,10,0)),"")</f>
        <v/>
      </c>
      <c r="D284" s="224"/>
      <c r="E284" s="222" t="str">
        <f>+IFERROR(IF(VLOOKUP(#REF!&amp;"-"&amp;ROW()-92,[1]ワークシート!$C$2:$CI$1002,11,0)="","",VLOOKUP(#REF!&amp;"-"&amp;ROW()-92,[1]ワークシート!$C$2:$CI$1002,11,0)),"")</f>
        <v/>
      </c>
      <c r="F284" s="224"/>
      <c r="G284" s="11" t="str">
        <f>+IFERROR(IF(VLOOKUP(#REF!&amp;"-"&amp;ROW()-92,[1]ワークシート!$C$2:$CI$1002,12,0)="","",VLOOKUP(#REF!&amp;"-"&amp;ROW()-92,[1]ワークシート!$C$2:$CI$1002,12,0)),"")</f>
        <v/>
      </c>
      <c r="H28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4" s="230"/>
      <c r="J284" s="222" t="str">
        <f>+IFERROR(IF(VLOOKUP(#REF!&amp;"-"&amp;ROW()-92,[1]ワークシート!$C$2:$CI$1002,20,0)="","",VLOOKUP(#REF!&amp;"-"&amp;ROW()-92,[1]ワークシート!$C$2:$CI$1002,20,0)),"")</f>
        <v/>
      </c>
      <c r="K284" s="223"/>
      <c r="L284" s="224"/>
      <c r="M284" s="231" t="str">
        <f>+IFERROR(IF(VLOOKUP(#REF!&amp;"-"&amp;ROW()-92,[1]ワークシート!$C$2:$CI$1002,61,0)="","",VLOOKUP(#REF!&amp;"-"&amp;ROW()-92,[1]ワークシート!$C$2:$CI$1002,61,0)),"")</f>
        <v/>
      </c>
      <c r="N284" s="232"/>
      <c r="O284" s="233"/>
      <c r="P284" s="234" t="str">
        <f>+IFERROR(VLOOKUP(#REF!&amp;"-"&amp;ROW()-92,[1]ワークシート!$C$2:$CI$1002,26,0),"")</f>
        <v/>
      </c>
      <c r="Q284" s="219"/>
      <c r="R284" s="218" t="str">
        <f>+IFERROR(VLOOKUP(#REF!&amp;"-"&amp;ROW()-92,[1]ワークシート!$C$2:$CI$1002,27,0),"")</f>
        <v/>
      </c>
      <c r="S284" s="219"/>
      <c r="T284" s="218" t="str">
        <f>IFERROR(IF(VLOOKUP(#REF!&amp;"-"&amp;ROW()-92,[1]ワークシート!$C$2:$CI$1002,31,0)="",IF(X284="","",IF(X284=0,"使用貸借権","賃借権")),"賃借権"),"")</f>
        <v/>
      </c>
      <c r="U284" s="219"/>
      <c r="V284" s="218" t="str">
        <f>+IFERROR(IF(VLOOKUP(#REF!&amp;"-"&amp;ROW()-92,[1]ワークシート!$C$2:$CI$1002,13,0)="","",VLOOKUP(#REF!&amp;"-"&amp;ROW()-92,[1]ワークシート!$C$2:$CI$1002,13,0)),"")</f>
        <v/>
      </c>
      <c r="W284" s="219"/>
      <c r="X28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4" s="221"/>
      <c r="Z284" s="43"/>
      <c r="AA284" s="43"/>
      <c r="AB284" s="222" t="str">
        <f>IF(T284="使用貸借権","-",+IFERROR(VLOOKUP(#REF!&amp;"-"&amp;ROW()-92,[1]ワークシート!$C$2:$CI$1002,34,0)&amp;"",""))</f>
        <v/>
      </c>
      <c r="AC284" s="223"/>
      <c r="AD284" s="224"/>
      <c r="AE284" s="225" t="str">
        <f>IF(T284="","",IF(VLOOKUP(#REF!&amp;"-"&amp;ROW()-92,[1]ワークシート!$C$2:$CI$1002,31,0)="",IF(T284="使用貸借権","-","口座振込　１２月"),"物納"))</f>
        <v/>
      </c>
      <c r="AF284" s="226"/>
      <c r="AG284" s="227" t="str">
        <f>IFERROR(IF(VLOOKUP(#REF!&amp;"-"&amp;ROW()-92,[1]ワークシート!$C$2:$CI$1002,37,0)="","",VLOOKUP(#REF!&amp;"-"&amp;ROW()-92,[1]ワークシート!$C$2:$CI$1002,37,0)),"")</f>
        <v/>
      </c>
      <c r="AH284" s="227"/>
      <c r="AI284" s="227"/>
      <c r="AJ284" s="227"/>
      <c r="AK284" s="228"/>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row>
    <row r="285" spans="1:320" ht="35.1" hidden="1" customHeight="1" x14ac:dyDescent="0.15">
      <c r="A285" s="222" t="str">
        <f>+IFERROR(IF(VLOOKUP(#REF!&amp;"-"&amp;ROW()-92,[1]ワークシート!$C$2:$CI$1002,9,0)="","",VLOOKUP(#REF!&amp;"-"&amp;ROW()-92,[1]ワークシート!$C$2:$CI$1002,9,0)),"")</f>
        <v/>
      </c>
      <c r="B285" s="224"/>
      <c r="C285" s="223" t="str">
        <f>+IFERROR(IF(VLOOKUP(#REF!&amp;"-"&amp;ROW()-92,[1]ワークシート!$C$2:$CI$1002,10,0) = "","",VLOOKUP(#REF!&amp;"-"&amp;ROW()-92,[1]ワークシート!$C$2:$CI$1002,10,0)),"")</f>
        <v/>
      </c>
      <c r="D285" s="224"/>
      <c r="E285" s="222" t="str">
        <f>+IFERROR(IF(VLOOKUP(#REF!&amp;"-"&amp;ROW()-92,[1]ワークシート!$C$2:$CI$1002,11,0)="","",VLOOKUP(#REF!&amp;"-"&amp;ROW()-92,[1]ワークシート!$C$2:$CI$1002,11,0)),"")</f>
        <v/>
      </c>
      <c r="F285" s="224"/>
      <c r="G285" s="11" t="str">
        <f>+IFERROR(IF(VLOOKUP(#REF!&amp;"-"&amp;ROW()-92,[1]ワークシート!$C$2:$CI$1002,12,0)="","",VLOOKUP(#REF!&amp;"-"&amp;ROW()-92,[1]ワークシート!$C$2:$CI$1002,12,0)),"")</f>
        <v/>
      </c>
      <c r="H28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5" s="230"/>
      <c r="J285" s="222" t="str">
        <f>+IFERROR(IF(VLOOKUP(#REF!&amp;"-"&amp;ROW()-92,[1]ワークシート!$C$2:$CI$1002,20,0)="","",VLOOKUP(#REF!&amp;"-"&amp;ROW()-92,[1]ワークシート!$C$2:$CI$1002,20,0)),"")</f>
        <v/>
      </c>
      <c r="K285" s="223"/>
      <c r="L285" s="224"/>
      <c r="M285" s="231" t="str">
        <f>+IFERROR(IF(VLOOKUP(#REF!&amp;"-"&amp;ROW()-92,[1]ワークシート!$C$2:$CI$1002,61,0)="","",VLOOKUP(#REF!&amp;"-"&amp;ROW()-92,[1]ワークシート!$C$2:$CI$1002,61,0)),"")</f>
        <v/>
      </c>
      <c r="N285" s="232"/>
      <c r="O285" s="233"/>
      <c r="P285" s="234" t="str">
        <f>+IFERROR(VLOOKUP(#REF!&amp;"-"&amp;ROW()-92,[1]ワークシート!$C$2:$CI$1002,26,0),"")</f>
        <v/>
      </c>
      <c r="Q285" s="219"/>
      <c r="R285" s="218" t="str">
        <f>+IFERROR(VLOOKUP(#REF!&amp;"-"&amp;ROW()-92,[1]ワークシート!$C$2:$CI$1002,27,0),"")</f>
        <v/>
      </c>
      <c r="S285" s="219"/>
      <c r="T285" s="218" t="str">
        <f>IFERROR(IF(VLOOKUP(#REF!&amp;"-"&amp;ROW()-92,[1]ワークシート!$C$2:$CI$1002,31,0)="",IF(X285="","",IF(X285=0,"使用貸借権","賃借権")),"賃借権"),"")</f>
        <v/>
      </c>
      <c r="U285" s="219"/>
      <c r="V285" s="218" t="str">
        <f>+IFERROR(IF(VLOOKUP(#REF!&amp;"-"&amp;ROW()-92,[1]ワークシート!$C$2:$CI$1002,13,0)="","",VLOOKUP(#REF!&amp;"-"&amp;ROW()-92,[1]ワークシート!$C$2:$CI$1002,13,0)),"")</f>
        <v/>
      </c>
      <c r="W285" s="219"/>
      <c r="X28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5" s="221"/>
      <c r="Z285" s="43"/>
      <c r="AA285" s="43"/>
      <c r="AB285" s="222" t="str">
        <f>IF(T285="使用貸借権","-",+IFERROR(VLOOKUP(#REF!&amp;"-"&amp;ROW()-92,[1]ワークシート!$C$2:$CI$1002,34,0)&amp;"",""))</f>
        <v/>
      </c>
      <c r="AC285" s="223"/>
      <c r="AD285" s="224"/>
      <c r="AE285" s="225" t="str">
        <f>IF(T285="","",IF(VLOOKUP(#REF!&amp;"-"&amp;ROW()-92,[1]ワークシート!$C$2:$CI$1002,31,0)="",IF(T285="使用貸借権","-","口座振込　１２月"),"物納"))</f>
        <v/>
      </c>
      <c r="AF285" s="226"/>
      <c r="AG285" s="227" t="str">
        <f>IFERROR(IF(VLOOKUP(#REF!&amp;"-"&amp;ROW()-92,[1]ワークシート!$C$2:$CI$1002,37,0)="","",VLOOKUP(#REF!&amp;"-"&amp;ROW()-92,[1]ワークシート!$C$2:$CI$1002,37,0)),"")</f>
        <v/>
      </c>
      <c r="AH285" s="227"/>
      <c r="AI285" s="227"/>
      <c r="AJ285" s="227"/>
      <c r="AK285" s="228"/>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row>
    <row r="286" spans="1:320" ht="35.1" hidden="1" customHeight="1" x14ac:dyDescent="0.15">
      <c r="A286" s="222" t="str">
        <f>+IFERROR(IF(VLOOKUP(#REF!&amp;"-"&amp;ROW()-92,[1]ワークシート!$C$2:$CI$1002,9,0)="","",VLOOKUP(#REF!&amp;"-"&amp;ROW()-92,[1]ワークシート!$C$2:$CI$1002,9,0)),"")</f>
        <v/>
      </c>
      <c r="B286" s="224"/>
      <c r="C286" s="223" t="str">
        <f>+IFERROR(IF(VLOOKUP(#REF!&amp;"-"&amp;ROW()-92,[1]ワークシート!$C$2:$CI$1002,10,0) = "","",VLOOKUP(#REF!&amp;"-"&amp;ROW()-92,[1]ワークシート!$C$2:$CI$1002,10,0)),"")</f>
        <v/>
      </c>
      <c r="D286" s="224"/>
      <c r="E286" s="222" t="str">
        <f>+IFERROR(IF(VLOOKUP(#REF!&amp;"-"&amp;ROW()-92,[1]ワークシート!$C$2:$CI$1002,11,0)="","",VLOOKUP(#REF!&amp;"-"&amp;ROW()-92,[1]ワークシート!$C$2:$CI$1002,11,0)),"")</f>
        <v/>
      </c>
      <c r="F286" s="224"/>
      <c r="G286" s="11" t="str">
        <f>+IFERROR(IF(VLOOKUP(#REF!&amp;"-"&amp;ROW()-92,[1]ワークシート!$C$2:$CI$1002,12,0)="","",VLOOKUP(#REF!&amp;"-"&amp;ROW()-92,[1]ワークシート!$C$2:$CI$1002,12,0)),"")</f>
        <v/>
      </c>
      <c r="H28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6" s="230"/>
      <c r="J286" s="222" t="str">
        <f>+IFERROR(IF(VLOOKUP(#REF!&amp;"-"&amp;ROW()-92,[1]ワークシート!$C$2:$CI$1002,20,0)="","",VLOOKUP(#REF!&amp;"-"&amp;ROW()-92,[1]ワークシート!$C$2:$CI$1002,20,0)),"")</f>
        <v/>
      </c>
      <c r="K286" s="223"/>
      <c r="L286" s="224"/>
      <c r="M286" s="231" t="str">
        <f>+IFERROR(IF(VLOOKUP(#REF!&amp;"-"&amp;ROW()-92,[1]ワークシート!$C$2:$CI$1002,61,0)="","",VLOOKUP(#REF!&amp;"-"&amp;ROW()-92,[1]ワークシート!$C$2:$CI$1002,61,0)),"")</f>
        <v/>
      </c>
      <c r="N286" s="232"/>
      <c r="O286" s="233"/>
      <c r="P286" s="234" t="str">
        <f>+IFERROR(VLOOKUP(#REF!&amp;"-"&amp;ROW()-92,[1]ワークシート!$C$2:$CI$1002,26,0),"")</f>
        <v/>
      </c>
      <c r="Q286" s="219"/>
      <c r="R286" s="218" t="str">
        <f>+IFERROR(VLOOKUP(#REF!&amp;"-"&amp;ROW()-92,[1]ワークシート!$C$2:$CI$1002,27,0),"")</f>
        <v/>
      </c>
      <c r="S286" s="219"/>
      <c r="T286" s="218" t="str">
        <f>IFERROR(IF(VLOOKUP(#REF!&amp;"-"&amp;ROW()-92,[1]ワークシート!$C$2:$CI$1002,31,0)="",IF(X286="","",IF(X286=0,"使用貸借権","賃借権")),"賃借権"),"")</f>
        <v/>
      </c>
      <c r="U286" s="219"/>
      <c r="V286" s="218" t="str">
        <f>+IFERROR(IF(VLOOKUP(#REF!&amp;"-"&amp;ROW()-92,[1]ワークシート!$C$2:$CI$1002,13,0)="","",VLOOKUP(#REF!&amp;"-"&amp;ROW()-92,[1]ワークシート!$C$2:$CI$1002,13,0)),"")</f>
        <v/>
      </c>
      <c r="W286" s="219"/>
      <c r="X28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6" s="221"/>
      <c r="Z286" s="43"/>
      <c r="AA286" s="43"/>
      <c r="AB286" s="222" t="str">
        <f>IF(T286="使用貸借権","-",+IFERROR(VLOOKUP(#REF!&amp;"-"&amp;ROW()-92,[1]ワークシート!$C$2:$CI$1002,34,0)&amp;"",""))</f>
        <v/>
      </c>
      <c r="AC286" s="223"/>
      <c r="AD286" s="224"/>
      <c r="AE286" s="225" t="str">
        <f>IF(T286="","",IF(VLOOKUP(#REF!&amp;"-"&amp;ROW()-92,[1]ワークシート!$C$2:$CI$1002,31,0)="",IF(T286="使用貸借権","-","口座振込　１２月"),"物納"))</f>
        <v/>
      </c>
      <c r="AF286" s="226"/>
      <c r="AG286" s="227" t="str">
        <f>IFERROR(IF(VLOOKUP(#REF!&amp;"-"&amp;ROW()-92,[1]ワークシート!$C$2:$CI$1002,37,0)="","",VLOOKUP(#REF!&amp;"-"&amp;ROW()-92,[1]ワークシート!$C$2:$CI$1002,37,0)),"")</f>
        <v/>
      </c>
      <c r="AH286" s="227"/>
      <c r="AI286" s="227"/>
      <c r="AJ286" s="227"/>
      <c r="AK286" s="228"/>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row>
    <row r="287" spans="1:320" ht="35.1" hidden="1" customHeight="1" x14ac:dyDescent="0.15">
      <c r="A287" s="222" t="str">
        <f>+IFERROR(IF(VLOOKUP(#REF!&amp;"-"&amp;ROW()-92,[1]ワークシート!$C$2:$CI$1002,9,0)="","",VLOOKUP(#REF!&amp;"-"&amp;ROW()-92,[1]ワークシート!$C$2:$CI$1002,9,0)),"")</f>
        <v/>
      </c>
      <c r="B287" s="224"/>
      <c r="C287" s="223" t="str">
        <f>+IFERROR(IF(VLOOKUP(#REF!&amp;"-"&amp;ROW()-92,[1]ワークシート!$C$2:$CI$1002,10,0) = "","",VLOOKUP(#REF!&amp;"-"&amp;ROW()-92,[1]ワークシート!$C$2:$CI$1002,10,0)),"")</f>
        <v/>
      </c>
      <c r="D287" s="224"/>
      <c r="E287" s="222" t="str">
        <f>+IFERROR(IF(VLOOKUP(#REF!&amp;"-"&amp;ROW()-92,[1]ワークシート!$C$2:$CI$1002,11,0)="","",VLOOKUP(#REF!&amp;"-"&amp;ROW()-92,[1]ワークシート!$C$2:$CI$1002,11,0)),"")</f>
        <v/>
      </c>
      <c r="F287" s="224"/>
      <c r="G287" s="11" t="str">
        <f>+IFERROR(IF(VLOOKUP(#REF!&amp;"-"&amp;ROW()-92,[1]ワークシート!$C$2:$CI$1002,12,0)="","",VLOOKUP(#REF!&amp;"-"&amp;ROW()-92,[1]ワークシート!$C$2:$CI$1002,12,0)),"")</f>
        <v/>
      </c>
      <c r="H28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7" s="230"/>
      <c r="J287" s="222" t="str">
        <f>+IFERROR(IF(VLOOKUP(#REF!&amp;"-"&amp;ROW()-92,[1]ワークシート!$C$2:$CI$1002,20,0)="","",VLOOKUP(#REF!&amp;"-"&amp;ROW()-92,[1]ワークシート!$C$2:$CI$1002,20,0)),"")</f>
        <v/>
      </c>
      <c r="K287" s="223"/>
      <c r="L287" s="224"/>
      <c r="M287" s="231" t="str">
        <f>+IFERROR(IF(VLOOKUP(#REF!&amp;"-"&amp;ROW()-92,[1]ワークシート!$C$2:$CI$1002,61,0)="","",VLOOKUP(#REF!&amp;"-"&amp;ROW()-92,[1]ワークシート!$C$2:$CI$1002,61,0)),"")</f>
        <v/>
      </c>
      <c r="N287" s="232"/>
      <c r="O287" s="233"/>
      <c r="P287" s="234" t="str">
        <f>+IFERROR(VLOOKUP(#REF!&amp;"-"&amp;ROW()-92,[1]ワークシート!$C$2:$CI$1002,26,0),"")</f>
        <v/>
      </c>
      <c r="Q287" s="219"/>
      <c r="R287" s="218" t="str">
        <f>+IFERROR(VLOOKUP(#REF!&amp;"-"&amp;ROW()-92,[1]ワークシート!$C$2:$CI$1002,27,0),"")</f>
        <v/>
      </c>
      <c r="S287" s="219"/>
      <c r="T287" s="218" t="str">
        <f>IFERROR(IF(VLOOKUP(#REF!&amp;"-"&amp;ROW()-92,[1]ワークシート!$C$2:$CI$1002,31,0)="",IF(X287="","",IF(X287=0,"使用貸借権","賃借権")),"賃借権"),"")</f>
        <v/>
      </c>
      <c r="U287" s="219"/>
      <c r="V287" s="218" t="str">
        <f>+IFERROR(IF(VLOOKUP(#REF!&amp;"-"&amp;ROW()-92,[1]ワークシート!$C$2:$CI$1002,13,0)="","",VLOOKUP(#REF!&amp;"-"&amp;ROW()-92,[1]ワークシート!$C$2:$CI$1002,13,0)),"")</f>
        <v/>
      </c>
      <c r="W287" s="219"/>
      <c r="X28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7" s="221"/>
      <c r="Z287" s="43"/>
      <c r="AA287" s="43"/>
      <c r="AB287" s="222" t="str">
        <f>IF(T287="使用貸借権","-",+IFERROR(VLOOKUP(#REF!&amp;"-"&amp;ROW()-92,[1]ワークシート!$C$2:$CI$1002,34,0)&amp;"",""))</f>
        <v/>
      </c>
      <c r="AC287" s="223"/>
      <c r="AD287" s="224"/>
      <c r="AE287" s="225" t="str">
        <f>IF(T287="","",IF(VLOOKUP(#REF!&amp;"-"&amp;ROW()-92,[1]ワークシート!$C$2:$CI$1002,31,0)="",IF(T287="使用貸借権","-","口座振込　１２月"),"物納"))</f>
        <v/>
      </c>
      <c r="AF287" s="226"/>
      <c r="AG287" s="227" t="str">
        <f>IFERROR(IF(VLOOKUP(#REF!&amp;"-"&amp;ROW()-92,[1]ワークシート!$C$2:$CI$1002,37,0)="","",VLOOKUP(#REF!&amp;"-"&amp;ROW()-92,[1]ワークシート!$C$2:$CI$1002,37,0)),"")</f>
        <v/>
      </c>
      <c r="AH287" s="227"/>
      <c r="AI287" s="227"/>
      <c r="AJ287" s="227"/>
      <c r="AK287" s="228"/>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row>
    <row r="288" spans="1:320" ht="35.1" hidden="1" customHeight="1" x14ac:dyDescent="0.15">
      <c r="A288" s="222" t="str">
        <f>+IFERROR(IF(VLOOKUP(#REF!&amp;"-"&amp;ROW()-92,[1]ワークシート!$C$2:$CI$1002,9,0)="","",VLOOKUP(#REF!&amp;"-"&amp;ROW()-92,[1]ワークシート!$C$2:$CI$1002,9,0)),"")</f>
        <v/>
      </c>
      <c r="B288" s="224"/>
      <c r="C288" s="223" t="str">
        <f>+IFERROR(IF(VLOOKUP(#REF!&amp;"-"&amp;ROW()-92,[1]ワークシート!$C$2:$CI$1002,10,0) = "","",VLOOKUP(#REF!&amp;"-"&amp;ROW()-92,[1]ワークシート!$C$2:$CI$1002,10,0)),"")</f>
        <v/>
      </c>
      <c r="D288" s="224"/>
      <c r="E288" s="222" t="str">
        <f>+IFERROR(IF(VLOOKUP(#REF!&amp;"-"&amp;ROW()-92,[1]ワークシート!$C$2:$CI$1002,11,0)="","",VLOOKUP(#REF!&amp;"-"&amp;ROW()-92,[1]ワークシート!$C$2:$CI$1002,11,0)),"")</f>
        <v/>
      </c>
      <c r="F288" s="224"/>
      <c r="G288" s="11" t="str">
        <f>+IFERROR(IF(VLOOKUP(#REF!&amp;"-"&amp;ROW()-92,[1]ワークシート!$C$2:$CI$1002,12,0)="","",VLOOKUP(#REF!&amp;"-"&amp;ROW()-92,[1]ワークシート!$C$2:$CI$1002,12,0)),"")</f>
        <v/>
      </c>
      <c r="H28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8" s="230"/>
      <c r="J288" s="222" t="str">
        <f>+IFERROR(IF(VLOOKUP(#REF!&amp;"-"&amp;ROW()-92,[1]ワークシート!$C$2:$CI$1002,20,0)="","",VLOOKUP(#REF!&amp;"-"&amp;ROW()-92,[1]ワークシート!$C$2:$CI$1002,20,0)),"")</f>
        <v/>
      </c>
      <c r="K288" s="223"/>
      <c r="L288" s="224"/>
      <c r="M288" s="231" t="str">
        <f>+IFERROR(IF(VLOOKUP(#REF!&amp;"-"&amp;ROW()-92,[1]ワークシート!$C$2:$CI$1002,61,0)="","",VLOOKUP(#REF!&amp;"-"&amp;ROW()-92,[1]ワークシート!$C$2:$CI$1002,61,0)),"")</f>
        <v/>
      </c>
      <c r="N288" s="232"/>
      <c r="O288" s="233"/>
      <c r="P288" s="234" t="str">
        <f>+IFERROR(VLOOKUP(#REF!&amp;"-"&amp;ROW()-92,[1]ワークシート!$C$2:$CI$1002,26,0),"")</f>
        <v/>
      </c>
      <c r="Q288" s="219"/>
      <c r="R288" s="218" t="str">
        <f>+IFERROR(VLOOKUP(#REF!&amp;"-"&amp;ROW()-92,[1]ワークシート!$C$2:$CI$1002,27,0),"")</f>
        <v/>
      </c>
      <c r="S288" s="219"/>
      <c r="T288" s="218" t="str">
        <f>IFERROR(IF(VLOOKUP(#REF!&amp;"-"&amp;ROW()-92,[1]ワークシート!$C$2:$CI$1002,31,0)="",IF(X288="","",IF(X288=0,"使用貸借権","賃借権")),"賃借権"),"")</f>
        <v/>
      </c>
      <c r="U288" s="219"/>
      <c r="V288" s="218" t="str">
        <f>+IFERROR(IF(VLOOKUP(#REF!&amp;"-"&amp;ROW()-92,[1]ワークシート!$C$2:$CI$1002,13,0)="","",VLOOKUP(#REF!&amp;"-"&amp;ROW()-92,[1]ワークシート!$C$2:$CI$1002,13,0)),"")</f>
        <v/>
      </c>
      <c r="W288" s="219"/>
      <c r="X28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8" s="221"/>
      <c r="Z288" s="43"/>
      <c r="AA288" s="43"/>
      <c r="AB288" s="222" t="str">
        <f>IF(T288="使用貸借権","-",+IFERROR(VLOOKUP(#REF!&amp;"-"&amp;ROW()-92,[1]ワークシート!$C$2:$CI$1002,34,0)&amp;"",""))</f>
        <v/>
      </c>
      <c r="AC288" s="223"/>
      <c r="AD288" s="224"/>
      <c r="AE288" s="225" t="str">
        <f>IF(T288="","",IF(VLOOKUP(#REF!&amp;"-"&amp;ROW()-92,[1]ワークシート!$C$2:$CI$1002,31,0)="",IF(T288="使用貸借権","-","口座振込　１２月"),"物納"))</f>
        <v/>
      </c>
      <c r="AF288" s="226"/>
      <c r="AG288" s="227" t="str">
        <f>IFERROR(IF(VLOOKUP(#REF!&amp;"-"&amp;ROW()-92,[1]ワークシート!$C$2:$CI$1002,37,0)="","",VLOOKUP(#REF!&amp;"-"&amp;ROW()-92,[1]ワークシート!$C$2:$CI$1002,37,0)),"")</f>
        <v/>
      </c>
      <c r="AH288" s="227"/>
      <c r="AI288" s="227"/>
      <c r="AJ288" s="227"/>
      <c r="AK288" s="228"/>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row>
    <row r="289" spans="1:320" ht="35.1" hidden="1" customHeight="1" x14ac:dyDescent="0.15">
      <c r="A289" s="222" t="str">
        <f>+IFERROR(IF(VLOOKUP(#REF!&amp;"-"&amp;ROW()-92,[1]ワークシート!$C$2:$CI$1002,9,0)="","",VLOOKUP(#REF!&amp;"-"&amp;ROW()-92,[1]ワークシート!$C$2:$CI$1002,9,0)),"")</f>
        <v/>
      </c>
      <c r="B289" s="224"/>
      <c r="C289" s="223" t="str">
        <f>+IFERROR(IF(VLOOKUP(#REF!&amp;"-"&amp;ROW()-92,[1]ワークシート!$C$2:$CI$1002,10,0) = "","",VLOOKUP(#REF!&amp;"-"&amp;ROW()-92,[1]ワークシート!$C$2:$CI$1002,10,0)),"")</f>
        <v/>
      </c>
      <c r="D289" s="224"/>
      <c r="E289" s="222" t="str">
        <f>+IFERROR(IF(VLOOKUP(#REF!&amp;"-"&amp;ROW()-92,[1]ワークシート!$C$2:$CI$1002,11,0)="","",VLOOKUP(#REF!&amp;"-"&amp;ROW()-92,[1]ワークシート!$C$2:$CI$1002,11,0)),"")</f>
        <v/>
      </c>
      <c r="F289" s="224"/>
      <c r="G289" s="11" t="str">
        <f>+IFERROR(IF(VLOOKUP(#REF!&amp;"-"&amp;ROW()-92,[1]ワークシート!$C$2:$CI$1002,12,0)="","",VLOOKUP(#REF!&amp;"-"&amp;ROW()-92,[1]ワークシート!$C$2:$CI$1002,12,0)),"")</f>
        <v/>
      </c>
      <c r="H28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9" s="230"/>
      <c r="J289" s="222" t="str">
        <f>+IFERROR(IF(VLOOKUP(#REF!&amp;"-"&amp;ROW()-92,[1]ワークシート!$C$2:$CI$1002,20,0)="","",VLOOKUP(#REF!&amp;"-"&amp;ROW()-92,[1]ワークシート!$C$2:$CI$1002,20,0)),"")</f>
        <v/>
      </c>
      <c r="K289" s="223"/>
      <c r="L289" s="224"/>
      <c r="M289" s="231" t="str">
        <f>+IFERROR(IF(VLOOKUP(#REF!&amp;"-"&amp;ROW()-92,[1]ワークシート!$C$2:$CI$1002,61,0)="","",VLOOKUP(#REF!&amp;"-"&amp;ROW()-92,[1]ワークシート!$C$2:$CI$1002,61,0)),"")</f>
        <v/>
      </c>
      <c r="N289" s="232"/>
      <c r="O289" s="233"/>
      <c r="P289" s="234" t="str">
        <f>+IFERROR(VLOOKUP(#REF!&amp;"-"&amp;ROW()-92,[1]ワークシート!$C$2:$CI$1002,26,0),"")</f>
        <v/>
      </c>
      <c r="Q289" s="219"/>
      <c r="R289" s="218" t="str">
        <f>+IFERROR(VLOOKUP(#REF!&amp;"-"&amp;ROW()-92,[1]ワークシート!$C$2:$CI$1002,27,0),"")</f>
        <v/>
      </c>
      <c r="S289" s="219"/>
      <c r="T289" s="218" t="str">
        <f>IFERROR(IF(VLOOKUP(#REF!&amp;"-"&amp;ROW()-92,[1]ワークシート!$C$2:$CI$1002,31,0)="",IF(X289="","",IF(X289=0,"使用貸借権","賃借権")),"賃借権"),"")</f>
        <v/>
      </c>
      <c r="U289" s="219"/>
      <c r="V289" s="218" t="str">
        <f>+IFERROR(IF(VLOOKUP(#REF!&amp;"-"&amp;ROW()-92,[1]ワークシート!$C$2:$CI$1002,13,0)="","",VLOOKUP(#REF!&amp;"-"&amp;ROW()-92,[1]ワークシート!$C$2:$CI$1002,13,0)),"")</f>
        <v/>
      </c>
      <c r="W289" s="219"/>
      <c r="X28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9" s="221"/>
      <c r="Z289" s="43"/>
      <c r="AA289" s="43"/>
      <c r="AB289" s="222" t="str">
        <f>IF(T289="使用貸借権","-",+IFERROR(VLOOKUP(#REF!&amp;"-"&amp;ROW()-92,[1]ワークシート!$C$2:$CI$1002,34,0)&amp;"",""))</f>
        <v/>
      </c>
      <c r="AC289" s="223"/>
      <c r="AD289" s="224"/>
      <c r="AE289" s="225" t="str">
        <f>IF(T289="","",IF(VLOOKUP(#REF!&amp;"-"&amp;ROW()-92,[1]ワークシート!$C$2:$CI$1002,31,0)="",IF(T289="使用貸借権","-","口座振込　１２月"),"物納"))</f>
        <v/>
      </c>
      <c r="AF289" s="226"/>
      <c r="AG289" s="227" t="str">
        <f>IFERROR(IF(VLOOKUP(#REF!&amp;"-"&amp;ROW()-92,[1]ワークシート!$C$2:$CI$1002,37,0)="","",VLOOKUP(#REF!&amp;"-"&amp;ROW()-92,[1]ワークシート!$C$2:$CI$1002,37,0)),"")</f>
        <v/>
      </c>
      <c r="AH289" s="227"/>
      <c r="AI289" s="227"/>
      <c r="AJ289" s="227"/>
      <c r="AK289" s="228"/>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row>
    <row r="290" spans="1:320" ht="35.1" hidden="1" customHeight="1" x14ac:dyDescent="0.15">
      <c r="A290" s="222" t="str">
        <f>+IFERROR(IF(VLOOKUP(#REF!&amp;"-"&amp;ROW()-92,[1]ワークシート!$C$2:$CI$1002,9,0)="","",VLOOKUP(#REF!&amp;"-"&amp;ROW()-92,[1]ワークシート!$C$2:$CI$1002,9,0)),"")</f>
        <v/>
      </c>
      <c r="B290" s="224"/>
      <c r="C290" s="223" t="str">
        <f>+IFERROR(IF(VLOOKUP(#REF!&amp;"-"&amp;ROW()-92,[1]ワークシート!$C$2:$CI$1002,10,0) = "","",VLOOKUP(#REF!&amp;"-"&amp;ROW()-92,[1]ワークシート!$C$2:$CI$1002,10,0)),"")</f>
        <v/>
      </c>
      <c r="D290" s="224"/>
      <c r="E290" s="222" t="str">
        <f>+IFERROR(IF(VLOOKUP(#REF!&amp;"-"&amp;ROW()-92,[1]ワークシート!$C$2:$CI$1002,11,0)="","",VLOOKUP(#REF!&amp;"-"&amp;ROW()-92,[1]ワークシート!$C$2:$CI$1002,11,0)),"")</f>
        <v/>
      </c>
      <c r="F290" s="224"/>
      <c r="G290" s="11" t="str">
        <f>+IFERROR(IF(VLOOKUP(#REF!&amp;"-"&amp;ROW()-92,[1]ワークシート!$C$2:$CI$1002,12,0)="","",VLOOKUP(#REF!&amp;"-"&amp;ROW()-92,[1]ワークシート!$C$2:$CI$1002,12,0)),"")</f>
        <v/>
      </c>
      <c r="H29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0" s="230"/>
      <c r="J290" s="222" t="str">
        <f>+IFERROR(IF(VLOOKUP(#REF!&amp;"-"&amp;ROW()-92,[1]ワークシート!$C$2:$CI$1002,20,0)="","",VLOOKUP(#REF!&amp;"-"&amp;ROW()-92,[1]ワークシート!$C$2:$CI$1002,20,0)),"")</f>
        <v/>
      </c>
      <c r="K290" s="223"/>
      <c r="L290" s="224"/>
      <c r="M290" s="231" t="str">
        <f>+IFERROR(IF(VLOOKUP(#REF!&amp;"-"&amp;ROW()-92,[1]ワークシート!$C$2:$CI$1002,61,0)="","",VLOOKUP(#REF!&amp;"-"&amp;ROW()-92,[1]ワークシート!$C$2:$CI$1002,61,0)),"")</f>
        <v/>
      </c>
      <c r="N290" s="232"/>
      <c r="O290" s="233"/>
      <c r="P290" s="234" t="str">
        <f>+IFERROR(VLOOKUP(#REF!&amp;"-"&amp;ROW()-92,[1]ワークシート!$C$2:$CI$1002,26,0),"")</f>
        <v/>
      </c>
      <c r="Q290" s="219"/>
      <c r="R290" s="218" t="str">
        <f>+IFERROR(VLOOKUP(#REF!&amp;"-"&amp;ROW()-92,[1]ワークシート!$C$2:$CI$1002,27,0),"")</f>
        <v/>
      </c>
      <c r="S290" s="219"/>
      <c r="T290" s="218" t="str">
        <f>IFERROR(IF(VLOOKUP(#REF!&amp;"-"&amp;ROW()-92,[1]ワークシート!$C$2:$CI$1002,31,0)="",IF(X290="","",IF(X290=0,"使用貸借権","賃借権")),"賃借権"),"")</f>
        <v/>
      </c>
      <c r="U290" s="219"/>
      <c r="V290" s="218" t="str">
        <f>+IFERROR(IF(VLOOKUP(#REF!&amp;"-"&amp;ROW()-92,[1]ワークシート!$C$2:$CI$1002,13,0)="","",VLOOKUP(#REF!&amp;"-"&amp;ROW()-92,[1]ワークシート!$C$2:$CI$1002,13,0)),"")</f>
        <v/>
      </c>
      <c r="W290" s="219"/>
      <c r="X29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0" s="221"/>
      <c r="Z290" s="43"/>
      <c r="AA290" s="43"/>
      <c r="AB290" s="222" t="str">
        <f>IF(T290="使用貸借権","-",+IFERROR(VLOOKUP(#REF!&amp;"-"&amp;ROW()-92,[1]ワークシート!$C$2:$CI$1002,34,0)&amp;"",""))</f>
        <v/>
      </c>
      <c r="AC290" s="223"/>
      <c r="AD290" s="224"/>
      <c r="AE290" s="225" t="str">
        <f>IF(T290="","",IF(VLOOKUP(#REF!&amp;"-"&amp;ROW()-92,[1]ワークシート!$C$2:$CI$1002,31,0)="",IF(T290="使用貸借権","-","口座振込　１２月"),"物納"))</f>
        <v/>
      </c>
      <c r="AF290" s="226"/>
      <c r="AG290" s="227" t="str">
        <f>IFERROR(IF(VLOOKUP(#REF!&amp;"-"&amp;ROW()-92,[1]ワークシート!$C$2:$CI$1002,37,0)="","",VLOOKUP(#REF!&amp;"-"&amp;ROW()-92,[1]ワークシート!$C$2:$CI$1002,37,0)),"")</f>
        <v/>
      </c>
      <c r="AH290" s="227"/>
      <c r="AI290" s="227"/>
      <c r="AJ290" s="227"/>
      <c r="AK290" s="228"/>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row>
    <row r="291" spans="1:320" ht="35.1" hidden="1" customHeight="1" x14ac:dyDescent="0.15">
      <c r="A291" s="222" t="str">
        <f>+IFERROR(IF(VLOOKUP(#REF!&amp;"-"&amp;ROW()-92,[1]ワークシート!$C$2:$CI$1002,9,0)="","",VLOOKUP(#REF!&amp;"-"&amp;ROW()-92,[1]ワークシート!$C$2:$CI$1002,9,0)),"")</f>
        <v/>
      </c>
      <c r="B291" s="224"/>
      <c r="C291" s="223" t="str">
        <f>+IFERROR(IF(VLOOKUP(#REF!&amp;"-"&amp;ROW()-92,[1]ワークシート!$C$2:$CI$1002,10,0) = "","",VLOOKUP(#REF!&amp;"-"&amp;ROW()-92,[1]ワークシート!$C$2:$CI$1002,10,0)),"")</f>
        <v/>
      </c>
      <c r="D291" s="224"/>
      <c r="E291" s="222" t="str">
        <f>+IFERROR(IF(VLOOKUP(#REF!&amp;"-"&amp;ROW()-92,[1]ワークシート!$C$2:$CI$1002,11,0)="","",VLOOKUP(#REF!&amp;"-"&amp;ROW()-92,[1]ワークシート!$C$2:$CI$1002,11,0)),"")</f>
        <v/>
      </c>
      <c r="F291" s="224"/>
      <c r="G291" s="11" t="str">
        <f>+IFERROR(IF(VLOOKUP(#REF!&amp;"-"&amp;ROW()-92,[1]ワークシート!$C$2:$CI$1002,12,0)="","",VLOOKUP(#REF!&amp;"-"&amp;ROW()-92,[1]ワークシート!$C$2:$CI$1002,12,0)),"")</f>
        <v/>
      </c>
      <c r="H29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1" s="230"/>
      <c r="J291" s="222" t="str">
        <f>+IFERROR(IF(VLOOKUP(#REF!&amp;"-"&amp;ROW()-92,[1]ワークシート!$C$2:$CI$1002,20,0)="","",VLOOKUP(#REF!&amp;"-"&amp;ROW()-92,[1]ワークシート!$C$2:$CI$1002,20,0)),"")</f>
        <v/>
      </c>
      <c r="K291" s="223"/>
      <c r="L291" s="224"/>
      <c r="M291" s="231" t="str">
        <f>+IFERROR(IF(VLOOKUP(#REF!&amp;"-"&amp;ROW()-92,[1]ワークシート!$C$2:$CI$1002,61,0)="","",VLOOKUP(#REF!&amp;"-"&amp;ROW()-92,[1]ワークシート!$C$2:$CI$1002,61,0)),"")</f>
        <v/>
      </c>
      <c r="N291" s="232"/>
      <c r="O291" s="233"/>
      <c r="P291" s="234" t="str">
        <f>+IFERROR(VLOOKUP(#REF!&amp;"-"&amp;ROW()-92,[1]ワークシート!$C$2:$CI$1002,26,0),"")</f>
        <v/>
      </c>
      <c r="Q291" s="219"/>
      <c r="R291" s="218" t="str">
        <f>+IFERROR(VLOOKUP(#REF!&amp;"-"&amp;ROW()-92,[1]ワークシート!$C$2:$CI$1002,27,0),"")</f>
        <v/>
      </c>
      <c r="S291" s="219"/>
      <c r="T291" s="218" t="str">
        <f>IFERROR(IF(VLOOKUP(#REF!&amp;"-"&amp;ROW()-92,[1]ワークシート!$C$2:$CI$1002,31,0)="",IF(X291="","",IF(X291=0,"使用貸借権","賃借権")),"賃借権"),"")</f>
        <v/>
      </c>
      <c r="U291" s="219"/>
      <c r="V291" s="218" t="str">
        <f>+IFERROR(IF(VLOOKUP(#REF!&amp;"-"&amp;ROW()-92,[1]ワークシート!$C$2:$CI$1002,13,0)="","",VLOOKUP(#REF!&amp;"-"&amp;ROW()-92,[1]ワークシート!$C$2:$CI$1002,13,0)),"")</f>
        <v/>
      </c>
      <c r="W291" s="219"/>
      <c r="X29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1" s="221"/>
      <c r="Z291" s="43"/>
      <c r="AA291" s="43"/>
      <c r="AB291" s="222" t="str">
        <f>IF(T291="使用貸借権","-",+IFERROR(VLOOKUP(#REF!&amp;"-"&amp;ROW()-92,[1]ワークシート!$C$2:$CI$1002,34,0)&amp;"",""))</f>
        <v/>
      </c>
      <c r="AC291" s="223"/>
      <c r="AD291" s="224"/>
      <c r="AE291" s="225" t="str">
        <f>IF(T291="","",IF(VLOOKUP(#REF!&amp;"-"&amp;ROW()-92,[1]ワークシート!$C$2:$CI$1002,31,0)="",IF(T291="使用貸借権","-","口座振込　１２月"),"物納"))</f>
        <v/>
      </c>
      <c r="AF291" s="226"/>
      <c r="AG291" s="227" t="str">
        <f>IFERROR(IF(VLOOKUP(#REF!&amp;"-"&amp;ROW()-92,[1]ワークシート!$C$2:$CI$1002,37,0)="","",VLOOKUP(#REF!&amp;"-"&amp;ROW()-92,[1]ワークシート!$C$2:$CI$1002,37,0)),"")</f>
        <v/>
      </c>
      <c r="AH291" s="227"/>
      <c r="AI291" s="227"/>
      <c r="AJ291" s="227"/>
      <c r="AK291" s="228"/>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row>
    <row r="292" spans="1:320" ht="35.1" hidden="1" customHeight="1" x14ac:dyDescent="0.15">
      <c r="A292" s="222" t="str">
        <f>+IFERROR(IF(VLOOKUP(#REF!&amp;"-"&amp;ROW()-92,[1]ワークシート!$C$2:$CI$1002,9,0)="","",VLOOKUP(#REF!&amp;"-"&amp;ROW()-92,[1]ワークシート!$C$2:$CI$1002,9,0)),"")</f>
        <v/>
      </c>
      <c r="B292" s="224"/>
      <c r="C292" s="223" t="str">
        <f>+IFERROR(IF(VLOOKUP(#REF!&amp;"-"&amp;ROW()-92,[1]ワークシート!$C$2:$CI$1002,10,0) = "","",VLOOKUP(#REF!&amp;"-"&amp;ROW()-92,[1]ワークシート!$C$2:$CI$1002,10,0)),"")</f>
        <v/>
      </c>
      <c r="D292" s="224"/>
      <c r="E292" s="222" t="str">
        <f>+IFERROR(IF(VLOOKUP(#REF!&amp;"-"&amp;ROW()-92,[1]ワークシート!$C$2:$CI$1002,11,0)="","",VLOOKUP(#REF!&amp;"-"&amp;ROW()-92,[1]ワークシート!$C$2:$CI$1002,11,0)),"")</f>
        <v/>
      </c>
      <c r="F292" s="224"/>
      <c r="G292" s="11" t="str">
        <f>+IFERROR(IF(VLOOKUP(#REF!&amp;"-"&amp;ROW()-92,[1]ワークシート!$C$2:$CI$1002,12,0)="","",VLOOKUP(#REF!&amp;"-"&amp;ROW()-92,[1]ワークシート!$C$2:$CI$1002,12,0)),"")</f>
        <v/>
      </c>
      <c r="H29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2" s="230"/>
      <c r="J292" s="222" t="str">
        <f>+IFERROR(IF(VLOOKUP(#REF!&amp;"-"&amp;ROW()-92,[1]ワークシート!$C$2:$CI$1002,20,0)="","",VLOOKUP(#REF!&amp;"-"&amp;ROW()-92,[1]ワークシート!$C$2:$CI$1002,20,0)),"")</f>
        <v/>
      </c>
      <c r="K292" s="223"/>
      <c r="L292" s="224"/>
      <c r="M292" s="231" t="str">
        <f>+IFERROR(IF(VLOOKUP(#REF!&amp;"-"&amp;ROW()-92,[1]ワークシート!$C$2:$CI$1002,61,0)="","",VLOOKUP(#REF!&amp;"-"&amp;ROW()-92,[1]ワークシート!$C$2:$CI$1002,61,0)),"")</f>
        <v/>
      </c>
      <c r="N292" s="232"/>
      <c r="O292" s="233"/>
      <c r="P292" s="234" t="str">
        <f>+IFERROR(VLOOKUP(#REF!&amp;"-"&amp;ROW()-92,[1]ワークシート!$C$2:$CI$1002,26,0),"")</f>
        <v/>
      </c>
      <c r="Q292" s="219"/>
      <c r="R292" s="218" t="str">
        <f>+IFERROR(VLOOKUP(#REF!&amp;"-"&amp;ROW()-92,[1]ワークシート!$C$2:$CI$1002,27,0),"")</f>
        <v/>
      </c>
      <c r="S292" s="219"/>
      <c r="T292" s="218" t="str">
        <f>IFERROR(IF(VLOOKUP(#REF!&amp;"-"&amp;ROW()-92,[1]ワークシート!$C$2:$CI$1002,31,0)="",IF(X292="","",IF(X292=0,"使用貸借権","賃借権")),"賃借権"),"")</f>
        <v/>
      </c>
      <c r="U292" s="219"/>
      <c r="V292" s="218" t="str">
        <f>+IFERROR(IF(VLOOKUP(#REF!&amp;"-"&amp;ROW()-92,[1]ワークシート!$C$2:$CI$1002,13,0)="","",VLOOKUP(#REF!&amp;"-"&amp;ROW()-92,[1]ワークシート!$C$2:$CI$1002,13,0)),"")</f>
        <v/>
      </c>
      <c r="W292" s="219"/>
      <c r="X29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2" s="221"/>
      <c r="Z292" s="43"/>
      <c r="AA292" s="43"/>
      <c r="AB292" s="222" t="str">
        <f>IF(T292="使用貸借権","-",+IFERROR(VLOOKUP(#REF!&amp;"-"&amp;ROW()-92,[1]ワークシート!$C$2:$CI$1002,34,0)&amp;"",""))</f>
        <v/>
      </c>
      <c r="AC292" s="223"/>
      <c r="AD292" s="224"/>
      <c r="AE292" s="225" t="str">
        <f>IF(T292="","",IF(VLOOKUP(#REF!&amp;"-"&amp;ROW()-92,[1]ワークシート!$C$2:$CI$1002,31,0)="",IF(T292="使用貸借権","-","口座振込　１２月"),"物納"))</f>
        <v/>
      </c>
      <c r="AF292" s="226"/>
      <c r="AG292" s="227" t="str">
        <f>IFERROR(IF(VLOOKUP(#REF!&amp;"-"&amp;ROW()-92,[1]ワークシート!$C$2:$CI$1002,37,0)="","",VLOOKUP(#REF!&amp;"-"&amp;ROW()-92,[1]ワークシート!$C$2:$CI$1002,37,0)),"")</f>
        <v/>
      </c>
      <c r="AH292" s="227"/>
      <c r="AI292" s="227"/>
      <c r="AJ292" s="227"/>
      <c r="AK292" s="228"/>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row>
    <row r="293" spans="1:320" ht="35.1" hidden="1" customHeight="1" x14ac:dyDescent="0.15">
      <c r="A293" s="222" t="str">
        <f>+IFERROR(IF(VLOOKUP(#REF!&amp;"-"&amp;ROW()-92,[1]ワークシート!$C$2:$CI$1002,9,0)="","",VLOOKUP(#REF!&amp;"-"&amp;ROW()-92,[1]ワークシート!$C$2:$CI$1002,9,0)),"")</f>
        <v/>
      </c>
      <c r="B293" s="224"/>
      <c r="C293" s="223" t="str">
        <f>+IFERROR(IF(VLOOKUP(#REF!&amp;"-"&amp;ROW()-92,[1]ワークシート!$C$2:$CI$1002,10,0) = "","",VLOOKUP(#REF!&amp;"-"&amp;ROW()-92,[1]ワークシート!$C$2:$CI$1002,10,0)),"")</f>
        <v/>
      </c>
      <c r="D293" s="224"/>
      <c r="E293" s="222" t="str">
        <f>+IFERROR(IF(VLOOKUP(#REF!&amp;"-"&amp;ROW()-92,[1]ワークシート!$C$2:$CI$1002,11,0)="","",VLOOKUP(#REF!&amp;"-"&amp;ROW()-92,[1]ワークシート!$C$2:$CI$1002,11,0)),"")</f>
        <v/>
      </c>
      <c r="F293" s="224"/>
      <c r="G293" s="11" t="str">
        <f>+IFERROR(IF(VLOOKUP(#REF!&amp;"-"&amp;ROW()-92,[1]ワークシート!$C$2:$CI$1002,12,0)="","",VLOOKUP(#REF!&amp;"-"&amp;ROW()-92,[1]ワークシート!$C$2:$CI$1002,12,0)),"")</f>
        <v/>
      </c>
      <c r="H29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3" s="230"/>
      <c r="J293" s="222" t="str">
        <f>+IFERROR(IF(VLOOKUP(#REF!&amp;"-"&amp;ROW()-92,[1]ワークシート!$C$2:$CI$1002,20,0)="","",VLOOKUP(#REF!&amp;"-"&amp;ROW()-92,[1]ワークシート!$C$2:$CI$1002,20,0)),"")</f>
        <v/>
      </c>
      <c r="K293" s="223"/>
      <c r="L293" s="224"/>
      <c r="M293" s="231" t="str">
        <f>+IFERROR(IF(VLOOKUP(#REF!&amp;"-"&amp;ROW()-92,[1]ワークシート!$C$2:$CI$1002,61,0)="","",VLOOKUP(#REF!&amp;"-"&amp;ROW()-92,[1]ワークシート!$C$2:$CI$1002,61,0)),"")</f>
        <v/>
      </c>
      <c r="N293" s="232"/>
      <c r="O293" s="233"/>
      <c r="P293" s="234" t="str">
        <f>+IFERROR(VLOOKUP(#REF!&amp;"-"&amp;ROW()-92,[1]ワークシート!$C$2:$CI$1002,26,0),"")</f>
        <v/>
      </c>
      <c r="Q293" s="219"/>
      <c r="R293" s="218" t="str">
        <f>+IFERROR(VLOOKUP(#REF!&amp;"-"&amp;ROW()-92,[1]ワークシート!$C$2:$CI$1002,27,0),"")</f>
        <v/>
      </c>
      <c r="S293" s="219"/>
      <c r="T293" s="218" t="str">
        <f>IFERROR(IF(VLOOKUP(#REF!&amp;"-"&amp;ROW()-92,[1]ワークシート!$C$2:$CI$1002,31,0)="",IF(X293="","",IF(X293=0,"使用貸借権","賃借権")),"賃借権"),"")</f>
        <v/>
      </c>
      <c r="U293" s="219"/>
      <c r="V293" s="218" t="str">
        <f>+IFERROR(IF(VLOOKUP(#REF!&amp;"-"&amp;ROW()-92,[1]ワークシート!$C$2:$CI$1002,13,0)="","",VLOOKUP(#REF!&amp;"-"&amp;ROW()-92,[1]ワークシート!$C$2:$CI$1002,13,0)),"")</f>
        <v/>
      </c>
      <c r="W293" s="219"/>
      <c r="X29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3" s="221"/>
      <c r="Z293" s="43"/>
      <c r="AA293" s="43"/>
      <c r="AB293" s="222" t="str">
        <f>IF(T293="使用貸借権","-",+IFERROR(VLOOKUP(#REF!&amp;"-"&amp;ROW()-92,[1]ワークシート!$C$2:$CI$1002,34,0)&amp;"",""))</f>
        <v/>
      </c>
      <c r="AC293" s="223"/>
      <c r="AD293" s="224"/>
      <c r="AE293" s="225" t="str">
        <f>IF(T293="","",IF(VLOOKUP(#REF!&amp;"-"&amp;ROW()-92,[1]ワークシート!$C$2:$CI$1002,31,0)="",IF(T293="使用貸借権","-","口座振込　１２月"),"物納"))</f>
        <v/>
      </c>
      <c r="AF293" s="226"/>
      <c r="AG293" s="227" t="str">
        <f>IFERROR(IF(VLOOKUP(#REF!&amp;"-"&amp;ROW()-92,[1]ワークシート!$C$2:$CI$1002,37,0)="","",VLOOKUP(#REF!&amp;"-"&amp;ROW()-92,[1]ワークシート!$C$2:$CI$1002,37,0)),"")</f>
        <v/>
      </c>
      <c r="AH293" s="227"/>
      <c r="AI293" s="227"/>
      <c r="AJ293" s="227"/>
      <c r="AK293" s="228"/>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row>
    <row r="294" spans="1:320" ht="35.1" hidden="1" customHeight="1" x14ac:dyDescent="0.15">
      <c r="A294" s="222" t="str">
        <f>+IFERROR(IF(VLOOKUP(#REF!&amp;"-"&amp;ROW()-92,[1]ワークシート!$C$2:$CI$1002,9,0)="","",VLOOKUP(#REF!&amp;"-"&amp;ROW()-92,[1]ワークシート!$C$2:$CI$1002,9,0)),"")</f>
        <v/>
      </c>
      <c r="B294" s="224"/>
      <c r="C294" s="223" t="str">
        <f>+IFERROR(IF(VLOOKUP(#REF!&amp;"-"&amp;ROW()-92,[1]ワークシート!$C$2:$CI$1002,10,0) = "","",VLOOKUP(#REF!&amp;"-"&amp;ROW()-92,[1]ワークシート!$C$2:$CI$1002,10,0)),"")</f>
        <v/>
      </c>
      <c r="D294" s="224"/>
      <c r="E294" s="222" t="str">
        <f>+IFERROR(IF(VLOOKUP(#REF!&amp;"-"&amp;ROW()-92,[1]ワークシート!$C$2:$CI$1002,11,0)="","",VLOOKUP(#REF!&amp;"-"&amp;ROW()-92,[1]ワークシート!$C$2:$CI$1002,11,0)),"")</f>
        <v/>
      </c>
      <c r="F294" s="224"/>
      <c r="G294" s="11" t="str">
        <f>+IFERROR(IF(VLOOKUP(#REF!&amp;"-"&amp;ROW()-92,[1]ワークシート!$C$2:$CI$1002,12,0)="","",VLOOKUP(#REF!&amp;"-"&amp;ROW()-92,[1]ワークシート!$C$2:$CI$1002,12,0)),"")</f>
        <v/>
      </c>
      <c r="H29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4" s="230"/>
      <c r="J294" s="222" t="str">
        <f>+IFERROR(IF(VLOOKUP(#REF!&amp;"-"&amp;ROW()-92,[1]ワークシート!$C$2:$CI$1002,20,0)="","",VLOOKUP(#REF!&amp;"-"&amp;ROW()-92,[1]ワークシート!$C$2:$CI$1002,20,0)),"")</f>
        <v/>
      </c>
      <c r="K294" s="223"/>
      <c r="L294" s="224"/>
      <c r="M294" s="231" t="str">
        <f>+IFERROR(IF(VLOOKUP(#REF!&amp;"-"&amp;ROW()-92,[1]ワークシート!$C$2:$CI$1002,61,0)="","",VLOOKUP(#REF!&amp;"-"&amp;ROW()-92,[1]ワークシート!$C$2:$CI$1002,61,0)),"")</f>
        <v/>
      </c>
      <c r="N294" s="232"/>
      <c r="O294" s="233"/>
      <c r="P294" s="234" t="str">
        <f>+IFERROR(VLOOKUP(#REF!&amp;"-"&amp;ROW()-92,[1]ワークシート!$C$2:$CI$1002,26,0),"")</f>
        <v/>
      </c>
      <c r="Q294" s="219"/>
      <c r="R294" s="218" t="str">
        <f>+IFERROR(VLOOKUP(#REF!&amp;"-"&amp;ROW()-92,[1]ワークシート!$C$2:$CI$1002,27,0),"")</f>
        <v/>
      </c>
      <c r="S294" s="219"/>
      <c r="T294" s="218" t="str">
        <f>IFERROR(IF(VLOOKUP(#REF!&amp;"-"&amp;ROW()-92,[1]ワークシート!$C$2:$CI$1002,31,0)="",IF(X294="","",IF(X294=0,"使用貸借権","賃借権")),"賃借権"),"")</f>
        <v/>
      </c>
      <c r="U294" s="219"/>
      <c r="V294" s="218" t="str">
        <f>+IFERROR(IF(VLOOKUP(#REF!&amp;"-"&amp;ROW()-92,[1]ワークシート!$C$2:$CI$1002,13,0)="","",VLOOKUP(#REF!&amp;"-"&amp;ROW()-92,[1]ワークシート!$C$2:$CI$1002,13,0)),"")</f>
        <v/>
      </c>
      <c r="W294" s="219"/>
      <c r="X29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4" s="221"/>
      <c r="Z294" s="43"/>
      <c r="AA294" s="43"/>
      <c r="AB294" s="222" t="str">
        <f>IF(T294="使用貸借権","-",+IFERROR(VLOOKUP(#REF!&amp;"-"&amp;ROW()-92,[1]ワークシート!$C$2:$CI$1002,34,0)&amp;"",""))</f>
        <v/>
      </c>
      <c r="AC294" s="223"/>
      <c r="AD294" s="224"/>
      <c r="AE294" s="225" t="str">
        <f>IF(T294="","",IF(VLOOKUP(#REF!&amp;"-"&amp;ROW()-92,[1]ワークシート!$C$2:$CI$1002,31,0)="",IF(T294="使用貸借権","-","口座振込　１２月"),"物納"))</f>
        <v/>
      </c>
      <c r="AF294" s="226"/>
      <c r="AG294" s="227" t="str">
        <f>IFERROR(IF(VLOOKUP(#REF!&amp;"-"&amp;ROW()-92,[1]ワークシート!$C$2:$CI$1002,37,0)="","",VLOOKUP(#REF!&amp;"-"&amp;ROW()-92,[1]ワークシート!$C$2:$CI$1002,37,0)),"")</f>
        <v/>
      </c>
      <c r="AH294" s="227"/>
      <c r="AI294" s="227"/>
      <c r="AJ294" s="227"/>
      <c r="AK294" s="228"/>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row>
    <row r="295" spans="1:320" ht="35.1" hidden="1" customHeight="1" x14ac:dyDescent="0.15">
      <c r="A295" s="222" t="str">
        <f>+IFERROR(IF(VLOOKUP(#REF!&amp;"-"&amp;ROW()-92,[1]ワークシート!$C$2:$CI$1002,9,0)="","",VLOOKUP(#REF!&amp;"-"&amp;ROW()-92,[1]ワークシート!$C$2:$CI$1002,9,0)),"")</f>
        <v/>
      </c>
      <c r="B295" s="224"/>
      <c r="C295" s="223" t="str">
        <f>+IFERROR(IF(VLOOKUP(#REF!&amp;"-"&amp;ROW()-92,[1]ワークシート!$C$2:$CI$1002,10,0) = "","",VLOOKUP(#REF!&amp;"-"&amp;ROW()-92,[1]ワークシート!$C$2:$CI$1002,10,0)),"")</f>
        <v/>
      </c>
      <c r="D295" s="224"/>
      <c r="E295" s="222" t="str">
        <f>+IFERROR(IF(VLOOKUP(#REF!&amp;"-"&amp;ROW()-92,[1]ワークシート!$C$2:$CI$1002,11,0)="","",VLOOKUP(#REF!&amp;"-"&amp;ROW()-92,[1]ワークシート!$C$2:$CI$1002,11,0)),"")</f>
        <v/>
      </c>
      <c r="F295" s="224"/>
      <c r="G295" s="11" t="str">
        <f>+IFERROR(IF(VLOOKUP(#REF!&amp;"-"&amp;ROW()-92,[1]ワークシート!$C$2:$CI$1002,12,0)="","",VLOOKUP(#REF!&amp;"-"&amp;ROW()-92,[1]ワークシート!$C$2:$CI$1002,12,0)),"")</f>
        <v/>
      </c>
      <c r="H29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5" s="230"/>
      <c r="J295" s="222" t="str">
        <f>+IFERROR(IF(VLOOKUP(#REF!&amp;"-"&amp;ROW()-92,[1]ワークシート!$C$2:$CI$1002,20,0)="","",VLOOKUP(#REF!&amp;"-"&amp;ROW()-92,[1]ワークシート!$C$2:$CI$1002,20,0)),"")</f>
        <v/>
      </c>
      <c r="K295" s="223"/>
      <c r="L295" s="224"/>
      <c r="M295" s="231" t="str">
        <f>+IFERROR(IF(VLOOKUP(#REF!&amp;"-"&amp;ROW()-92,[1]ワークシート!$C$2:$CI$1002,61,0)="","",VLOOKUP(#REF!&amp;"-"&amp;ROW()-92,[1]ワークシート!$C$2:$CI$1002,61,0)),"")</f>
        <v/>
      </c>
      <c r="N295" s="232"/>
      <c r="O295" s="233"/>
      <c r="P295" s="234" t="str">
        <f>+IFERROR(VLOOKUP(#REF!&amp;"-"&amp;ROW()-92,[1]ワークシート!$C$2:$CI$1002,26,0),"")</f>
        <v/>
      </c>
      <c r="Q295" s="219"/>
      <c r="R295" s="218" t="str">
        <f>+IFERROR(VLOOKUP(#REF!&amp;"-"&amp;ROW()-92,[1]ワークシート!$C$2:$CI$1002,27,0),"")</f>
        <v/>
      </c>
      <c r="S295" s="219"/>
      <c r="T295" s="218" t="str">
        <f>IFERROR(IF(VLOOKUP(#REF!&amp;"-"&amp;ROW()-92,[1]ワークシート!$C$2:$CI$1002,31,0)="",IF(X295="","",IF(X295=0,"使用貸借権","賃借権")),"賃借権"),"")</f>
        <v/>
      </c>
      <c r="U295" s="219"/>
      <c r="V295" s="218" t="str">
        <f>+IFERROR(IF(VLOOKUP(#REF!&amp;"-"&amp;ROW()-92,[1]ワークシート!$C$2:$CI$1002,13,0)="","",VLOOKUP(#REF!&amp;"-"&amp;ROW()-92,[1]ワークシート!$C$2:$CI$1002,13,0)),"")</f>
        <v/>
      </c>
      <c r="W295" s="219"/>
      <c r="X29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5" s="221"/>
      <c r="Z295" s="43"/>
      <c r="AA295" s="43"/>
      <c r="AB295" s="222" t="str">
        <f>IF(T295="使用貸借権","-",+IFERROR(VLOOKUP(#REF!&amp;"-"&amp;ROW()-92,[1]ワークシート!$C$2:$CI$1002,34,0)&amp;"",""))</f>
        <v/>
      </c>
      <c r="AC295" s="223"/>
      <c r="AD295" s="224"/>
      <c r="AE295" s="225" t="str">
        <f>IF(T295="","",IF(VLOOKUP(#REF!&amp;"-"&amp;ROW()-92,[1]ワークシート!$C$2:$CI$1002,31,0)="",IF(T295="使用貸借権","-","口座振込　１２月"),"物納"))</f>
        <v/>
      </c>
      <c r="AF295" s="226"/>
      <c r="AG295" s="227" t="str">
        <f>IFERROR(IF(VLOOKUP(#REF!&amp;"-"&amp;ROW()-92,[1]ワークシート!$C$2:$CI$1002,37,0)="","",VLOOKUP(#REF!&amp;"-"&amp;ROW()-92,[1]ワークシート!$C$2:$CI$1002,37,0)),"")</f>
        <v/>
      </c>
      <c r="AH295" s="227"/>
      <c r="AI295" s="227"/>
      <c r="AJ295" s="227"/>
      <c r="AK295" s="228"/>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row>
    <row r="296" spans="1:320" ht="35.1" hidden="1" customHeight="1" x14ac:dyDescent="0.15">
      <c r="A296" s="222" t="str">
        <f>+IFERROR(IF(VLOOKUP(#REF!&amp;"-"&amp;ROW()-92,[1]ワークシート!$C$2:$CI$1002,9,0)="","",VLOOKUP(#REF!&amp;"-"&amp;ROW()-92,[1]ワークシート!$C$2:$CI$1002,9,0)),"")</f>
        <v/>
      </c>
      <c r="B296" s="224"/>
      <c r="C296" s="223" t="str">
        <f>+IFERROR(IF(VLOOKUP(#REF!&amp;"-"&amp;ROW()-92,[1]ワークシート!$C$2:$CI$1002,10,0) = "","",VLOOKUP(#REF!&amp;"-"&amp;ROW()-92,[1]ワークシート!$C$2:$CI$1002,10,0)),"")</f>
        <v/>
      </c>
      <c r="D296" s="224"/>
      <c r="E296" s="222" t="str">
        <f>+IFERROR(IF(VLOOKUP(#REF!&amp;"-"&amp;ROW()-92,[1]ワークシート!$C$2:$CI$1002,11,0)="","",VLOOKUP(#REF!&amp;"-"&amp;ROW()-92,[1]ワークシート!$C$2:$CI$1002,11,0)),"")</f>
        <v/>
      </c>
      <c r="F296" s="224"/>
      <c r="G296" s="11" t="str">
        <f>+IFERROR(IF(VLOOKUP(#REF!&amp;"-"&amp;ROW()-92,[1]ワークシート!$C$2:$CI$1002,12,0)="","",VLOOKUP(#REF!&amp;"-"&amp;ROW()-92,[1]ワークシート!$C$2:$CI$1002,12,0)),"")</f>
        <v/>
      </c>
      <c r="H29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6" s="230"/>
      <c r="J296" s="222" t="str">
        <f>+IFERROR(IF(VLOOKUP(#REF!&amp;"-"&amp;ROW()-92,[1]ワークシート!$C$2:$CI$1002,20,0)="","",VLOOKUP(#REF!&amp;"-"&amp;ROW()-92,[1]ワークシート!$C$2:$CI$1002,20,0)),"")</f>
        <v/>
      </c>
      <c r="K296" s="223"/>
      <c r="L296" s="224"/>
      <c r="M296" s="231" t="str">
        <f>+IFERROR(IF(VLOOKUP(#REF!&amp;"-"&amp;ROW()-92,[1]ワークシート!$C$2:$CI$1002,61,0)="","",VLOOKUP(#REF!&amp;"-"&amp;ROW()-92,[1]ワークシート!$C$2:$CI$1002,61,0)),"")</f>
        <v/>
      </c>
      <c r="N296" s="232"/>
      <c r="O296" s="233"/>
      <c r="P296" s="234" t="str">
        <f>+IFERROR(VLOOKUP(#REF!&amp;"-"&amp;ROW()-92,[1]ワークシート!$C$2:$CI$1002,26,0),"")</f>
        <v/>
      </c>
      <c r="Q296" s="219"/>
      <c r="R296" s="218" t="str">
        <f>+IFERROR(VLOOKUP(#REF!&amp;"-"&amp;ROW()-92,[1]ワークシート!$C$2:$CI$1002,27,0),"")</f>
        <v/>
      </c>
      <c r="S296" s="219"/>
      <c r="T296" s="218" t="str">
        <f>IFERROR(IF(VLOOKUP(#REF!&amp;"-"&amp;ROW()-92,[1]ワークシート!$C$2:$CI$1002,31,0)="",IF(X296="","",IF(X296=0,"使用貸借権","賃借権")),"賃借権"),"")</f>
        <v/>
      </c>
      <c r="U296" s="219"/>
      <c r="V296" s="218" t="str">
        <f>+IFERROR(IF(VLOOKUP(#REF!&amp;"-"&amp;ROW()-92,[1]ワークシート!$C$2:$CI$1002,13,0)="","",VLOOKUP(#REF!&amp;"-"&amp;ROW()-92,[1]ワークシート!$C$2:$CI$1002,13,0)),"")</f>
        <v/>
      </c>
      <c r="W296" s="219"/>
      <c r="X29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6" s="221"/>
      <c r="Z296" s="43"/>
      <c r="AA296" s="43"/>
      <c r="AB296" s="222" t="str">
        <f>IF(T296="使用貸借権","-",+IFERROR(VLOOKUP(#REF!&amp;"-"&amp;ROW()-92,[1]ワークシート!$C$2:$CI$1002,34,0)&amp;"",""))</f>
        <v/>
      </c>
      <c r="AC296" s="223"/>
      <c r="AD296" s="224"/>
      <c r="AE296" s="225" t="str">
        <f>IF(T296="","",IF(VLOOKUP(#REF!&amp;"-"&amp;ROW()-92,[1]ワークシート!$C$2:$CI$1002,31,0)="",IF(T296="使用貸借権","-","口座振込　１２月"),"物納"))</f>
        <v/>
      </c>
      <c r="AF296" s="226"/>
      <c r="AG296" s="227" t="str">
        <f>IFERROR(IF(VLOOKUP(#REF!&amp;"-"&amp;ROW()-92,[1]ワークシート!$C$2:$CI$1002,37,0)="","",VLOOKUP(#REF!&amp;"-"&amp;ROW()-92,[1]ワークシート!$C$2:$CI$1002,37,0)),"")</f>
        <v/>
      </c>
      <c r="AH296" s="227"/>
      <c r="AI296" s="227"/>
      <c r="AJ296" s="227"/>
      <c r="AK296" s="228"/>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row>
    <row r="297" spans="1:320" ht="35.1" hidden="1" customHeight="1" x14ac:dyDescent="0.15">
      <c r="A297" s="222" t="str">
        <f>+IFERROR(IF(VLOOKUP(#REF!&amp;"-"&amp;ROW()-92,[1]ワークシート!$C$2:$CI$1002,9,0)="","",VLOOKUP(#REF!&amp;"-"&amp;ROW()-92,[1]ワークシート!$C$2:$CI$1002,9,0)),"")</f>
        <v/>
      </c>
      <c r="B297" s="224"/>
      <c r="C297" s="223" t="str">
        <f>+IFERROR(IF(VLOOKUP(#REF!&amp;"-"&amp;ROW()-92,[1]ワークシート!$C$2:$CI$1002,10,0) = "","",VLOOKUP(#REF!&amp;"-"&amp;ROW()-92,[1]ワークシート!$C$2:$CI$1002,10,0)),"")</f>
        <v/>
      </c>
      <c r="D297" s="224"/>
      <c r="E297" s="222" t="str">
        <f>+IFERROR(IF(VLOOKUP(#REF!&amp;"-"&amp;ROW()-92,[1]ワークシート!$C$2:$CI$1002,11,0)="","",VLOOKUP(#REF!&amp;"-"&amp;ROW()-92,[1]ワークシート!$C$2:$CI$1002,11,0)),"")</f>
        <v/>
      </c>
      <c r="F297" s="224"/>
      <c r="G297" s="11" t="str">
        <f>+IFERROR(IF(VLOOKUP(#REF!&amp;"-"&amp;ROW()-92,[1]ワークシート!$C$2:$CI$1002,12,0)="","",VLOOKUP(#REF!&amp;"-"&amp;ROW()-92,[1]ワークシート!$C$2:$CI$1002,12,0)),"")</f>
        <v/>
      </c>
      <c r="H29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7" s="230"/>
      <c r="J297" s="222" t="str">
        <f>+IFERROR(IF(VLOOKUP(#REF!&amp;"-"&amp;ROW()-92,[1]ワークシート!$C$2:$CI$1002,20,0)="","",VLOOKUP(#REF!&amp;"-"&amp;ROW()-92,[1]ワークシート!$C$2:$CI$1002,20,0)),"")</f>
        <v/>
      </c>
      <c r="K297" s="223"/>
      <c r="L297" s="224"/>
      <c r="M297" s="231" t="str">
        <f>+IFERROR(IF(VLOOKUP(#REF!&amp;"-"&amp;ROW()-92,[1]ワークシート!$C$2:$CI$1002,61,0)="","",VLOOKUP(#REF!&amp;"-"&amp;ROW()-92,[1]ワークシート!$C$2:$CI$1002,61,0)),"")</f>
        <v/>
      </c>
      <c r="N297" s="232"/>
      <c r="O297" s="233"/>
      <c r="P297" s="234" t="str">
        <f>+IFERROR(VLOOKUP(#REF!&amp;"-"&amp;ROW()-92,[1]ワークシート!$C$2:$CI$1002,26,0),"")</f>
        <v/>
      </c>
      <c r="Q297" s="219"/>
      <c r="R297" s="218" t="str">
        <f>+IFERROR(VLOOKUP(#REF!&amp;"-"&amp;ROW()-92,[1]ワークシート!$C$2:$CI$1002,27,0),"")</f>
        <v/>
      </c>
      <c r="S297" s="219"/>
      <c r="T297" s="218" t="str">
        <f>IFERROR(IF(VLOOKUP(#REF!&amp;"-"&amp;ROW()-92,[1]ワークシート!$C$2:$CI$1002,31,0)="",IF(X297="","",IF(X297=0,"使用貸借権","賃借権")),"賃借権"),"")</f>
        <v/>
      </c>
      <c r="U297" s="219"/>
      <c r="V297" s="218" t="str">
        <f>+IFERROR(IF(VLOOKUP(#REF!&amp;"-"&amp;ROW()-92,[1]ワークシート!$C$2:$CI$1002,13,0)="","",VLOOKUP(#REF!&amp;"-"&amp;ROW()-92,[1]ワークシート!$C$2:$CI$1002,13,0)),"")</f>
        <v/>
      </c>
      <c r="W297" s="219"/>
      <c r="X29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7" s="221"/>
      <c r="Z297" s="43"/>
      <c r="AA297" s="43"/>
      <c r="AB297" s="222" t="str">
        <f>IF(T297="使用貸借権","-",+IFERROR(VLOOKUP(#REF!&amp;"-"&amp;ROW()-92,[1]ワークシート!$C$2:$CI$1002,34,0)&amp;"",""))</f>
        <v/>
      </c>
      <c r="AC297" s="223"/>
      <c r="AD297" s="224"/>
      <c r="AE297" s="225" t="str">
        <f>IF(T297="","",IF(VLOOKUP(#REF!&amp;"-"&amp;ROW()-92,[1]ワークシート!$C$2:$CI$1002,31,0)="",IF(T297="使用貸借権","-","口座振込　１２月"),"物納"))</f>
        <v/>
      </c>
      <c r="AF297" s="226"/>
      <c r="AG297" s="227" t="str">
        <f>IFERROR(IF(VLOOKUP(#REF!&amp;"-"&amp;ROW()-92,[1]ワークシート!$C$2:$CI$1002,37,0)="","",VLOOKUP(#REF!&amp;"-"&amp;ROW()-92,[1]ワークシート!$C$2:$CI$1002,37,0)),"")</f>
        <v/>
      </c>
      <c r="AH297" s="227"/>
      <c r="AI297" s="227"/>
      <c r="AJ297" s="227"/>
      <c r="AK297" s="228"/>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row>
    <row r="298" spans="1:320" ht="35.1" hidden="1" customHeight="1" x14ac:dyDescent="0.15">
      <c r="A298" s="222" t="str">
        <f>+IFERROR(IF(VLOOKUP(#REF!&amp;"-"&amp;ROW()-92,[1]ワークシート!$C$2:$CI$1002,9,0)="","",VLOOKUP(#REF!&amp;"-"&amp;ROW()-92,[1]ワークシート!$C$2:$CI$1002,9,0)),"")</f>
        <v/>
      </c>
      <c r="B298" s="224"/>
      <c r="C298" s="223" t="str">
        <f>+IFERROR(IF(VLOOKUP(#REF!&amp;"-"&amp;ROW()-92,[1]ワークシート!$C$2:$CI$1002,10,0) = "","",VLOOKUP(#REF!&amp;"-"&amp;ROW()-92,[1]ワークシート!$C$2:$CI$1002,10,0)),"")</f>
        <v/>
      </c>
      <c r="D298" s="224"/>
      <c r="E298" s="222" t="str">
        <f>+IFERROR(IF(VLOOKUP(#REF!&amp;"-"&amp;ROW()-92,[1]ワークシート!$C$2:$CI$1002,11,0)="","",VLOOKUP(#REF!&amp;"-"&amp;ROW()-92,[1]ワークシート!$C$2:$CI$1002,11,0)),"")</f>
        <v/>
      </c>
      <c r="F298" s="224"/>
      <c r="G298" s="11" t="str">
        <f>+IFERROR(IF(VLOOKUP(#REF!&amp;"-"&amp;ROW()-92,[1]ワークシート!$C$2:$CI$1002,12,0)="","",VLOOKUP(#REF!&amp;"-"&amp;ROW()-92,[1]ワークシート!$C$2:$CI$1002,12,0)),"")</f>
        <v/>
      </c>
      <c r="H29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8" s="230"/>
      <c r="J298" s="222" t="str">
        <f>+IFERROR(IF(VLOOKUP(#REF!&amp;"-"&amp;ROW()-92,[1]ワークシート!$C$2:$CI$1002,20,0)="","",VLOOKUP(#REF!&amp;"-"&amp;ROW()-92,[1]ワークシート!$C$2:$CI$1002,20,0)),"")</f>
        <v/>
      </c>
      <c r="K298" s="223"/>
      <c r="L298" s="224"/>
      <c r="M298" s="231" t="str">
        <f>+IFERROR(IF(VLOOKUP(#REF!&amp;"-"&amp;ROW()-92,[1]ワークシート!$C$2:$CI$1002,61,0)="","",VLOOKUP(#REF!&amp;"-"&amp;ROW()-92,[1]ワークシート!$C$2:$CI$1002,61,0)),"")</f>
        <v/>
      </c>
      <c r="N298" s="232"/>
      <c r="O298" s="233"/>
      <c r="P298" s="234" t="str">
        <f>+IFERROR(VLOOKUP(#REF!&amp;"-"&amp;ROW()-92,[1]ワークシート!$C$2:$CI$1002,26,0),"")</f>
        <v/>
      </c>
      <c r="Q298" s="219"/>
      <c r="R298" s="218" t="str">
        <f>+IFERROR(VLOOKUP(#REF!&amp;"-"&amp;ROW()-92,[1]ワークシート!$C$2:$CI$1002,27,0),"")</f>
        <v/>
      </c>
      <c r="S298" s="219"/>
      <c r="T298" s="218" t="str">
        <f>IFERROR(IF(VLOOKUP(#REF!&amp;"-"&amp;ROW()-92,[1]ワークシート!$C$2:$CI$1002,31,0)="",IF(X298="","",IF(X298=0,"使用貸借権","賃借権")),"賃借権"),"")</f>
        <v/>
      </c>
      <c r="U298" s="219"/>
      <c r="V298" s="218" t="str">
        <f>+IFERROR(IF(VLOOKUP(#REF!&amp;"-"&amp;ROW()-92,[1]ワークシート!$C$2:$CI$1002,13,0)="","",VLOOKUP(#REF!&amp;"-"&amp;ROW()-92,[1]ワークシート!$C$2:$CI$1002,13,0)),"")</f>
        <v/>
      </c>
      <c r="W298" s="219"/>
      <c r="X29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8" s="221"/>
      <c r="Z298" s="43"/>
      <c r="AA298" s="43"/>
      <c r="AB298" s="222" t="str">
        <f>IF(T298="使用貸借権","-",+IFERROR(VLOOKUP(#REF!&amp;"-"&amp;ROW()-92,[1]ワークシート!$C$2:$CI$1002,34,0)&amp;"",""))</f>
        <v/>
      </c>
      <c r="AC298" s="223"/>
      <c r="AD298" s="224"/>
      <c r="AE298" s="225" t="str">
        <f>IF(T298="","",IF(VLOOKUP(#REF!&amp;"-"&amp;ROW()-92,[1]ワークシート!$C$2:$CI$1002,31,0)="",IF(T298="使用貸借権","-","口座振込　１２月"),"物納"))</f>
        <v/>
      </c>
      <c r="AF298" s="226"/>
      <c r="AG298" s="227" t="str">
        <f>IFERROR(IF(VLOOKUP(#REF!&amp;"-"&amp;ROW()-92,[1]ワークシート!$C$2:$CI$1002,37,0)="","",VLOOKUP(#REF!&amp;"-"&amp;ROW()-92,[1]ワークシート!$C$2:$CI$1002,37,0)),"")</f>
        <v/>
      </c>
      <c r="AH298" s="227"/>
      <c r="AI298" s="227"/>
      <c r="AJ298" s="227"/>
      <c r="AK298" s="228"/>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row>
    <row r="299" spans="1:320" ht="35.1" hidden="1" customHeight="1" x14ac:dyDescent="0.15">
      <c r="A299" s="222" t="str">
        <f>+IFERROR(IF(VLOOKUP(#REF!&amp;"-"&amp;ROW()-92,[1]ワークシート!$C$2:$CI$1002,9,0)="","",VLOOKUP(#REF!&amp;"-"&amp;ROW()-92,[1]ワークシート!$C$2:$CI$1002,9,0)),"")</f>
        <v/>
      </c>
      <c r="B299" s="224"/>
      <c r="C299" s="223" t="str">
        <f>+IFERROR(IF(VLOOKUP(#REF!&amp;"-"&amp;ROW()-92,[1]ワークシート!$C$2:$CI$1002,10,0) = "","",VLOOKUP(#REF!&amp;"-"&amp;ROW()-92,[1]ワークシート!$C$2:$CI$1002,10,0)),"")</f>
        <v/>
      </c>
      <c r="D299" s="224"/>
      <c r="E299" s="222" t="str">
        <f>+IFERROR(IF(VLOOKUP(#REF!&amp;"-"&amp;ROW()-92,[1]ワークシート!$C$2:$CI$1002,11,0)="","",VLOOKUP(#REF!&amp;"-"&amp;ROW()-92,[1]ワークシート!$C$2:$CI$1002,11,0)),"")</f>
        <v/>
      </c>
      <c r="F299" s="224"/>
      <c r="G299" s="11" t="str">
        <f>+IFERROR(IF(VLOOKUP(#REF!&amp;"-"&amp;ROW()-92,[1]ワークシート!$C$2:$CI$1002,12,0)="","",VLOOKUP(#REF!&amp;"-"&amp;ROW()-92,[1]ワークシート!$C$2:$CI$1002,12,0)),"")</f>
        <v/>
      </c>
      <c r="H29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9" s="230"/>
      <c r="J299" s="222" t="str">
        <f>+IFERROR(IF(VLOOKUP(#REF!&amp;"-"&amp;ROW()-92,[1]ワークシート!$C$2:$CI$1002,20,0)="","",VLOOKUP(#REF!&amp;"-"&amp;ROW()-92,[1]ワークシート!$C$2:$CI$1002,20,0)),"")</f>
        <v/>
      </c>
      <c r="K299" s="223"/>
      <c r="L299" s="224"/>
      <c r="M299" s="231" t="str">
        <f>+IFERROR(IF(VLOOKUP(#REF!&amp;"-"&amp;ROW()-92,[1]ワークシート!$C$2:$CI$1002,61,0)="","",VLOOKUP(#REF!&amp;"-"&amp;ROW()-92,[1]ワークシート!$C$2:$CI$1002,61,0)),"")</f>
        <v/>
      </c>
      <c r="N299" s="232"/>
      <c r="O299" s="233"/>
      <c r="P299" s="234" t="str">
        <f>+IFERROR(VLOOKUP(#REF!&amp;"-"&amp;ROW()-92,[1]ワークシート!$C$2:$CI$1002,26,0),"")</f>
        <v/>
      </c>
      <c r="Q299" s="219"/>
      <c r="R299" s="218" t="str">
        <f>+IFERROR(VLOOKUP(#REF!&amp;"-"&amp;ROW()-92,[1]ワークシート!$C$2:$CI$1002,27,0),"")</f>
        <v/>
      </c>
      <c r="S299" s="219"/>
      <c r="T299" s="218" t="str">
        <f>IFERROR(IF(VLOOKUP(#REF!&amp;"-"&amp;ROW()-92,[1]ワークシート!$C$2:$CI$1002,31,0)="",IF(X299="","",IF(X299=0,"使用貸借権","賃借権")),"賃借権"),"")</f>
        <v/>
      </c>
      <c r="U299" s="219"/>
      <c r="V299" s="218" t="str">
        <f>+IFERROR(IF(VLOOKUP(#REF!&amp;"-"&amp;ROW()-92,[1]ワークシート!$C$2:$CI$1002,13,0)="","",VLOOKUP(#REF!&amp;"-"&amp;ROW()-92,[1]ワークシート!$C$2:$CI$1002,13,0)),"")</f>
        <v/>
      </c>
      <c r="W299" s="219"/>
      <c r="X29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9" s="221"/>
      <c r="Z299" s="43"/>
      <c r="AA299" s="43"/>
      <c r="AB299" s="222" t="str">
        <f>IF(T299="使用貸借権","-",+IFERROR(VLOOKUP(#REF!&amp;"-"&amp;ROW()-92,[1]ワークシート!$C$2:$CI$1002,34,0)&amp;"",""))</f>
        <v/>
      </c>
      <c r="AC299" s="223"/>
      <c r="AD299" s="224"/>
      <c r="AE299" s="225" t="str">
        <f>IF(T299="","",IF(VLOOKUP(#REF!&amp;"-"&amp;ROW()-92,[1]ワークシート!$C$2:$CI$1002,31,0)="",IF(T299="使用貸借権","-","口座振込　１２月"),"物納"))</f>
        <v/>
      </c>
      <c r="AF299" s="226"/>
      <c r="AG299" s="227" t="str">
        <f>IFERROR(IF(VLOOKUP(#REF!&amp;"-"&amp;ROW()-92,[1]ワークシート!$C$2:$CI$1002,37,0)="","",VLOOKUP(#REF!&amp;"-"&amp;ROW()-92,[1]ワークシート!$C$2:$CI$1002,37,0)),"")</f>
        <v/>
      </c>
      <c r="AH299" s="227"/>
      <c r="AI299" s="227"/>
      <c r="AJ299" s="227"/>
      <c r="AK299" s="228"/>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row>
    <row r="300" spans="1:320" ht="35.1" hidden="1" customHeight="1" x14ac:dyDescent="0.15">
      <c r="A300" s="222" t="str">
        <f>+IFERROR(IF(VLOOKUP(#REF!&amp;"-"&amp;ROW()-92,[1]ワークシート!$C$2:$CI$1002,9,0)="","",VLOOKUP(#REF!&amp;"-"&amp;ROW()-92,[1]ワークシート!$C$2:$CI$1002,9,0)),"")</f>
        <v/>
      </c>
      <c r="B300" s="224"/>
      <c r="C300" s="223" t="str">
        <f>+IFERROR(IF(VLOOKUP(#REF!&amp;"-"&amp;ROW()-92,[1]ワークシート!$C$2:$CI$1002,10,0) = "","",VLOOKUP(#REF!&amp;"-"&amp;ROW()-92,[1]ワークシート!$C$2:$CI$1002,10,0)),"")</f>
        <v/>
      </c>
      <c r="D300" s="224"/>
      <c r="E300" s="222" t="str">
        <f>+IFERROR(IF(VLOOKUP(#REF!&amp;"-"&amp;ROW()-92,[1]ワークシート!$C$2:$CI$1002,11,0)="","",VLOOKUP(#REF!&amp;"-"&amp;ROW()-92,[1]ワークシート!$C$2:$CI$1002,11,0)),"")</f>
        <v/>
      </c>
      <c r="F300" s="224"/>
      <c r="G300" s="11" t="str">
        <f>+IFERROR(IF(VLOOKUP(#REF!&amp;"-"&amp;ROW()-92,[1]ワークシート!$C$2:$CI$1002,12,0)="","",VLOOKUP(#REF!&amp;"-"&amp;ROW()-92,[1]ワークシート!$C$2:$CI$1002,12,0)),"")</f>
        <v/>
      </c>
      <c r="H30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0" s="230"/>
      <c r="J300" s="222" t="str">
        <f>+IFERROR(IF(VLOOKUP(#REF!&amp;"-"&amp;ROW()-92,[1]ワークシート!$C$2:$CI$1002,20,0)="","",VLOOKUP(#REF!&amp;"-"&amp;ROW()-92,[1]ワークシート!$C$2:$CI$1002,20,0)),"")</f>
        <v/>
      </c>
      <c r="K300" s="223"/>
      <c r="L300" s="224"/>
      <c r="M300" s="231" t="str">
        <f>+IFERROR(IF(VLOOKUP(#REF!&amp;"-"&amp;ROW()-92,[1]ワークシート!$C$2:$CI$1002,61,0)="","",VLOOKUP(#REF!&amp;"-"&amp;ROW()-92,[1]ワークシート!$C$2:$CI$1002,61,0)),"")</f>
        <v/>
      </c>
      <c r="N300" s="232"/>
      <c r="O300" s="233"/>
      <c r="P300" s="234" t="str">
        <f>+IFERROR(VLOOKUP(#REF!&amp;"-"&amp;ROW()-92,[1]ワークシート!$C$2:$CI$1002,26,0),"")</f>
        <v/>
      </c>
      <c r="Q300" s="219"/>
      <c r="R300" s="218" t="str">
        <f>+IFERROR(VLOOKUP(#REF!&amp;"-"&amp;ROW()-92,[1]ワークシート!$C$2:$CI$1002,27,0),"")</f>
        <v/>
      </c>
      <c r="S300" s="219"/>
      <c r="T300" s="218" t="str">
        <f>IFERROR(IF(VLOOKUP(#REF!&amp;"-"&amp;ROW()-92,[1]ワークシート!$C$2:$CI$1002,31,0)="",IF(X300="","",IF(X300=0,"使用貸借権","賃借権")),"賃借権"),"")</f>
        <v/>
      </c>
      <c r="U300" s="219"/>
      <c r="V300" s="218" t="str">
        <f>+IFERROR(IF(VLOOKUP(#REF!&amp;"-"&amp;ROW()-92,[1]ワークシート!$C$2:$CI$1002,13,0)="","",VLOOKUP(#REF!&amp;"-"&amp;ROW()-92,[1]ワークシート!$C$2:$CI$1002,13,0)),"")</f>
        <v/>
      </c>
      <c r="W300" s="219"/>
      <c r="X30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0" s="221"/>
      <c r="Z300" s="43"/>
      <c r="AA300" s="43"/>
      <c r="AB300" s="222" t="str">
        <f>IF(T300="使用貸借権","-",+IFERROR(VLOOKUP(#REF!&amp;"-"&amp;ROW()-92,[1]ワークシート!$C$2:$CI$1002,34,0)&amp;"",""))</f>
        <v/>
      </c>
      <c r="AC300" s="223"/>
      <c r="AD300" s="224"/>
      <c r="AE300" s="225" t="str">
        <f>IF(T300="","",IF(VLOOKUP(#REF!&amp;"-"&amp;ROW()-92,[1]ワークシート!$C$2:$CI$1002,31,0)="",IF(T300="使用貸借権","-","口座振込　１２月"),"物納"))</f>
        <v/>
      </c>
      <c r="AF300" s="226"/>
      <c r="AG300" s="227" t="str">
        <f>IFERROR(IF(VLOOKUP(#REF!&amp;"-"&amp;ROW()-92,[1]ワークシート!$C$2:$CI$1002,37,0)="","",VLOOKUP(#REF!&amp;"-"&amp;ROW()-92,[1]ワークシート!$C$2:$CI$1002,37,0)),"")</f>
        <v/>
      </c>
      <c r="AH300" s="227"/>
      <c r="AI300" s="227"/>
      <c r="AJ300" s="227"/>
      <c r="AK300" s="228"/>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row>
    <row r="301" spans="1:320" ht="35.1" hidden="1" customHeight="1" x14ac:dyDescent="0.15">
      <c r="A301" s="222" t="str">
        <f>+IFERROR(IF(VLOOKUP(#REF!&amp;"-"&amp;ROW()-92,[1]ワークシート!$C$2:$CI$1002,9,0)="","",VLOOKUP(#REF!&amp;"-"&amp;ROW()-92,[1]ワークシート!$C$2:$CI$1002,9,0)),"")</f>
        <v/>
      </c>
      <c r="B301" s="224"/>
      <c r="C301" s="223" t="str">
        <f>+IFERROR(IF(VLOOKUP(#REF!&amp;"-"&amp;ROW()-92,[1]ワークシート!$C$2:$CI$1002,10,0) = "","",VLOOKUP(#REF!&amp;"-"&amp;ROW()-92,[1]ワークシート!$C$2:$CI$1002,10,0)),"")</f>
        <v/>
      </c>
      <c r="D301" s="224"/>
      <c r="E301" s="222" t="str">
        <f>+IFERROR(IF(VLOOKUP(#REF!&amp;"-"&amp;ROW()-92,[1]ワークシート!$C$2:$CI$1002,11,0)="","",VLOOKUP(#REF!&amp;"-"&amp;ROW()-92,[1]ワークシート!$C$2:$CI$1002,11,0)),"")</f>
        <v/>
      </c>
      <c r="F301" s="224"/>
      <c r="G301" s="11" t="str">
        <f>+IFERROR(IF(VLOOKUP(#REF!&amp;"-"&amp;ROW()-92,[1]ワークシート!$C$2:$CI$1002,12,0)="","",VLOOKUP(#REF!&amp;"-"&amp;ROW()-92,[1]ワークシート!$C$2:$CI$1002,12,0)),"")</f>
        <v/>
      </c>
      <c r="H30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1" s="230"/>
      <c r="J301" s="222" t="str">
        <f>+IFERROR(IF(VLOOKUP(#REF!&amp;"-"&amp;ROW()-92,[1]ワークシート!$C$2:$CI$1002,20,0)="","",VLOOKUP(#REF!&amp;"-"&amp;ROW()-92,[1]ワークシート!$C$2:$CI$1002,20,0)),"")</f>
        <v/>
      </c>
      <c r="K301" s="223"/>
      <c r="L301" s="224"/>
      <c r="M301" s="231" t="str">
        <f>+IFERROR(IF(VLOOKUP(#REF!&amp;"-"&amp;ROW()-92,[1]ワークシート!$C$2:$CI$1002,61,0)="","",VLOOKUP(#REF!&amp;"-"&amp;ROW()-92,[1]ワークシート!$C$2:$CI$1002,61,0)),"")</f>
        <v/>
      </c>
      <c r="N301" s="232"/>
      <c r="O301" s="233"/>
      <c r="P301" s="234" t="str">
        <f>+IFERROR(VLOOKUP(#REF!&amp;"-"&amp;ROW()-92,[1]ワークシート!$C$2:$CI$1002,26,0),"")</f>
        <v/>
      </c>
      <c r="Q301" s="219"/>
      <c r="R301" s="218" t="str">
        <f>+IFERROR(VLOOKUP(#REF!&amp;"-"&amp;ROW()-92,[1]ワークシート!$C$2:$CI$1002,27,0),"")</f>
        <v/>
      </c>
      <c r="S301" s="219"/>
      <c r="T301" s="218" t="str">
        <f>IFERROR(IF(VLOOKUP(#REF!&amp;"-"&amp;ROW()-92,[1]ワークシート!$C$2:$CI$1002,31,0)="",IF(X301="","",IF(X301=0,"使用貸借権","賃借権")),"賃借権"),"")</f>
        <v/>
      </c>
      <c r="U301" s="219"/>
      <c r="V301" s="218" t="str">
        <f>+IFERROR(IF(VLOOKUP(#REF!&amp;"-"&amp;ROW()-92,[1]ワークシート!$C$2:$CI$1002,13,0)="","",VLOOKUP(#REF!&amp;"-"&amp;ROW()-92,[1]ワークシート!$C$2:$CI$1002,13,0)),"")</f>
        <v/>
      </c>
      <c r="W301" s="219"/>
      <c r="X30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1" s="221"/>
      <c r="Z301" s="43"/>
      <c r="AA301" s="43"/>
      <c r="AB301" s="222" t="str">
        <f>IF(T301="使用貸借権","-",+IFERROR(VLOOKUP(#REF!&amp;"-"&amp;ROW()-92,[1]ワークシート!$C$2:$CI$1002,34,0)&amp;"",""))</f>
        <v/>
      </c>
      <c r="AC301" s="223"/>
      <c r="AD301" s="224"/>
      <c r="AE301" s="225" t="str">
        <f>IF(T301="","",IF(VLOOKUP(#REF!&amp;"-"&amp;ROW()-92,[1]ワークシート!$C$2:$CI$1002,31,0)="",IF(T301="使用貸借権","-","口座振込　１２月"),"物納"))</f>
        <v/>
      </c>
      <c r="AF301" s="226"/>
      <c r="AG301" s="227" t="str">
        <f>IFERROR(IF(VLOOKUP(#REF!&amp;"-"&amp;ROW()-92,[1]ワークシート!$C$2:$CI$1002,37,0)="","",VLOOKUP(#REF!&amp;"-"&amp;ROW()-92,[1]ワークシート!$C$2:$CI$1002,37,0)),"")</f>
        <v/>
      </c>
      <c r="AH301" s="227"/>
      <c r="AI301" s="227"/>
      <c r="AJ301" s="227"/>
      <c r="AK301" s="228"/>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row>
    <row r="302" spans="1:320" ht="35.1" hidden="1" customHeight="1" x14ac:dyDescent="0.15">
      <c r="A302" s="222" t="str">
        <f>+IFERROR(IF(VLOOKUP(#REF!&amp;"-"&amp;ROW()-92,[1]ワークシート!$C$2:$CI$1002,9,0)="","",VLOOKUP(#REF!&amp;"-"&amp;ROW()-92,[1]ワークシート!$C$2:$CI$1002,9,0)),"")</f>
        <v/>
      </c>
      <c r="B302" s="224"/>
      <c r="C302" s="223" t="str">
        <f>+IFERROR(IF(VLOOKUP(#REF!&amp;"-"&amp;ROW()-92,[1]ワークシート!$C$2:$CI$1002,10,0) = "","",VLOOKUP(#REF!&amp;"-"&amp;ROW()-92,[1]ワークシート!$C$2:$CI$1002,10,0)),"")</f>
        <v/>
      </c>
      <c r="D302" s="224"/>
      <c r="E302" s="222" t="str">
        <f>+IFERROR(IF(VLOOKUP(#REF!&amp;"-"&amp;ROW()-92,[1]ワークシート!$C$2:$CI$1002,11,0)="","",VLOOKUP(#REF!&amp;"-"&amp;ROW()-92,[1]ワークシート!$C$2:$CI$1002,11,0)),"")</f>
        <v/>
      </c>
      <c r="F302" s="224"/>
      <c r="G302" s="11" t="str">
        <f>+IFERROR(IF(VLOOKUP(#REF!&amp;"-"&amp;ROW()-92,[1]ワークシート!$C$2:$CI$1002,12,0)="","",VLOOKUP(#REF!&amp;"-"&amp;ROW()-92,[1]ワークシート!$C$2:$CI$1002,12,0)),"")</f>
        <v/>
      </c>
      <c r="H30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2" s="230"/>
      <c r="J302" s="222" t="str">
        <f>+IFERROR(IF(VLOOKUP(#REF!&amp;"-"&amp;ROW()-92,[1]ワークシート!$C$2:$CI$1002,20,0)="","",VLOOKUP(#REF!&amp;"-"&amp;ROW()-92,[1]ワークシート!$C$2:$CI$1002,20,0)),"")</f>
        <v/>
      </c>
      <c r="K302" s="223"/>
      <c r="L302" s="224"/>
      <c r="M302" s="231" t="str">
        <f>+IFERROR(IF(VLOOKUP(#REF!&amp;"-"&amp;ROW()-92,[1]ワークシート!$C$2:$CI$1002,61,0)="","",VLOOKUP(#REF!&amp;"-"&amp;ROW()-92,[1]ワークシート!$C$2:$CI$1002,61,0)),"")</f>
        <v/>
      </c>
      <c r="N302" s="232"/>
      <c r="O302" s="233"/>
      <c r="P302" s="234" t="str">
        <f>+IFERROR(VLOOKUP(#REF!&amp;"-"&amp;ROW()-92,[1]ワークシート!$C$2:$CI$1002,26,0),"")</f>
        <v/>
      </c>
      <c r="Q302" s="219"/>
      <c r="R302" s="218" t="str">
        <f>+IFERROR(VLOOKUP(#REF!&amp;"-"&amp;ROW()-92,[1]ワークシート!$C$2:$CI$1002,27,0),"")</f>
        <v/>
      </c>
      <c r="S302" s="219"/>
      <c r="T302" s="218" t="str">
        <f>IFERROR(IF(VLOOKUP(#REF!&amp;"-"&amp;ROW()-92,[1]ワークシート!$C$2:$CI$1002,31,0)="",IF(X302="","",IF(X302=0,"使用貸借権","賃借権")),"賃借権"),"")</f>
        <v/>
      </c>
      <c r="U302" s="219"/>
      <c r="V302" s="218" t="str">
        <f>+IFERROR(IF(VLOOKUP(#REF!&amp;"-"&amp;ROW()-92,[1]ワークシート!$C$2:$CI$1002,13,0)="","",VLOOKUP(#REF!&amp;"-"&amp;ROW()-92,[1]ワークシート!$C$2:$CI$1002,13,0)),"")</f>
        <v/>
      </c>
      <c r="W302" s="219"/>
      <c r="X30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2" s="221"/>
      <c r="Z302" s="43"/>
      <c r="AA302" s="43"/>
      <c r="AB302" s="222" t="str">
        <f>IF(T302="使用貸借権","-",+IFERROR(VLOOKUP(#REF!&amp;"-"&amp;ROW()-92,[1]ワークシート!$C$2:$CI$1002,34,0)&amp;"",""))</f>
        <v/>
      </c>
      <c r="AC302" s="223"/>
      <c r="AD302" s="224"/>
      <c r="AE302" s="225" t="str">
        <f>IF(T302="","",IF(VLOOKUP(#REF!&amp;"-"&amp;ROW()-92,[1]ワークシート!$C$2:$CI$1002,31,0)="",IF(T302="使用貸借権","-","口座振込　１２月"),"物納"))</f>
        <v/>
      </c>
      <c r="AF302" s="226"/>
      <c r="AG302" s="227" t="str">
        <f>IFERROR(IF(VLOOKUP(#REF!&amp;"-"&amp;ROW()-92,[1]ワークシート!$C$2:$CI$1002,37,0)="","",VLOOKUP(#REF!&amp;"-"&amp;ROW()-92,[1]ワークシート!$C$2:$CI$1002,37,0)),"")</f>
        <v/>
      </c>
      <c r="AH302" s="227"/>
      <c r="AI302" s="227"/>
      <c r="AJ302" s="227"/>
      <c r="AK302" s="228"/>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row>
    <row r="303" spans="1:320" ht="35.1" hidden="1" customHeight="1" x14ac:dyDescent="0.15">
      <c r="A303" s="222" t="str">
        <f>+IFERROR(IF(VLOOKUP(#REF!&amp;"-"&amp;ROW()-92,[1]ワークシート!$C$2:$CI$1002,9,0)="","",VLOOKUP(#REF!&amp;"-"&amp;ROW()-92,[1]ワークシート!$C$2:$CI$1002,9,0)),"")</f>
        <v/>
      </c>
      <c r="B303" s="224"/>
      <c r="C303" s="223" t="str">
        <f>+IFERROR(IF(VLOOKUP(#REF!&amp;"-"&amp;ROW()-92,[1]ワークシート!$C$2:$CI$1002,10,0) = "","",VLOOKUP(#REF!&amp;"-"&amp;ROW()-92,[1]ワークシート!$C$2:$CI$1002,10,0)),"")</f>
        <v/>
      </c>
      <c r="D303" s="224"/>
      <c r="E303" s="222" t="str">
        <f>+IFERROR(IF(VLOOKUP(#REF!&amp;"-"&amp;ROW()-92,[1]ワークシート!$C$2:$CI$1002,11,0)="","",VLOOKUP(#REF!&amp;"-"&amp;ROW()-92,[1]ワークシート!$C$2:$CI$1002,11,0)),"")</f>
        <v/>
      </c>
      <c r="F303" s="224"/>
      <c r="G303" s="11" t="str">
        <f>+IFERROR(IF(VLOOKUP(#REF!&amp;"-"&amp;ROW()-92,[1]ワークシート!$C$2:$CI$1002,12,0)="","",VLOOKUP(#REF!&amp;"-"&amp;ROW()-92,[1]ワークシート!$C$2:$CI$1002,12,0)),"")</f>
        <v/>
      </c>
      <c r="H30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3" s="230"/>
      <c r="J303" s="222" t="str">
        <f>+IFERROR(IF(VLOOKUP(#REF!&amp;"-"&amp;ROW()-92,[1]ワークシート!$C$2:$CI$1002,20,0)="","",VLOOKUP(#REF!&amp;"-"&amp;ROW()-92,[1]ワークシート!$C$2:$CI$1002,20,0)),"")</f>
        <v/>
      </c>
      <c r="K303" s="223"/>
      <c r="L303" s="224"/>
      <c r="M303" s="231" t="str">
        <f>+IFERROR(IF(VLOOKUP(#REF!&amp;"-"&amp;ROW()-92,[1]ワークシート!$C$2:$CI$1002,61,0)="","",VLOOKUP(#REF!&amp;"-"&amp;ROW()-92,[1]ワークシート!$C$2:$CI$1002,61,0)),"")</f>
        <v/>
      </c>
      <c r="N303" s="232"/>
      <c r="O303" s="233"/>
      <c r="P303" s="234" t="str">
        <f>+IFERROR(VLOOKUP(#REF!&amp;"-"&amp;ROW()-92,[1]ワークシート!$C$2:$CI$1002,26,0),"")</f>
        <v/>
      </c>
      <c r="Q303" s="219"/>
      <c r="R303" s="218" t="str">
        <f>+IFERROR(VLOOKUP(#REF!&amp;"-"&amp;ROW()-92,[1]ワークシート!$C$2:$CI$1002,27,0),"")</f>
        <v/>
      </c>
      <c r="S303" s="219"/>
      <c r="T303" s="218" t="str">
        <f>IFERROR(IF(VLOOKUP(#REF!&amp;"-"&amp;ROW()-92,[1]ワークシート!$C$2:$CI$1002,31,0)="",IF(X303="","",IF(X303=0,"使用貸借権","賃借権")),"賃借権"),"")</f>
        <v/>
      </c>
      <c r="U303" s="219"/>
      <c r="V303" s="218" t="str">
        <f>+IFERROR(IF(VLOOKUP(#REF!&amp;"-"&amp;ROW()-92,[1]ワークシート!$C$2:$CI$1002,13,0)="","",VLOOKUP(#REF!&amp;"-"&amp;ROW()-92,[1]ワークシート!$C$2:$CI$1002,13,0)),"")</f>
        <v/>
      </c>
      <c r="W303" s="219"/>
      <c r="X30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3" s="221"/>
      <c r="Z303" s="43"/>
      <c r="AA303" s="43"/>
      <c r="AB303" s="222" t="str">
        <f>IF(T303="使用貸借権","-",+IFERROR(VLOOKUP(#REF!&amp;"-"&amp;ROW()-92,[1]ワークシート!$C$2:$CI$1002,34,0)&amp;"",""))</f>
        <v/>
      </c>
      <c r="AC303" s="223"/>
      <c r="AD303" s="224"/>
      <c r="AE303" s="225" t="str">
        <f>IF(T303="","",IF(VLOOKUP(#REF!&amp;"-"&amp;ROW()-92,[1]ワークシート!$C$2:$CI$1002,31,0)="",IF(T303="使用貸借権","-","口座振込　１２月"),"物納"))</f>
        <v/>
      </c>
      <c r="AF303" s="226"/>
      <c r="AG303" s="227" t="str">
        <f>IFERROR(IF(VLOOKUP(#REF!&amp;"-"&amp;ROW()-92,[1]ワークシート!$C$2:$CI$1002,37,0)="","",VLOOKUP(#REF!&amp;"-"&amp;ROW()-92,[1]ワークシート!$C$2:$CI$1002,37,0)),"")</f>
        <v/>
      </c>
      <c r="AH303" s="227"/>
      <c r="AI303" s="227"/>
      <c r="AJ303" s="227"/>
      <c r="AK303" s="228"/>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row>
    <row r="304" spans="1:320" ht="35.1" hidden="1" customHeight="1" x14ac:dyDescent="0.15">
      <c r="A304" s="222" t="str">
        <f>+IFERROR(IF(VLOOKUP(#REF!&amp;"-"&amp;ROW()-92,[1]ワークシート!$C$2:$CI$1002,9,0)="","",VLOOKUP(#REF!&amp;"-"&amp;ROW()-92,[1]ワークシート!$C$2:$CI$1002,9,0)),"")</f>
        <v/>
      </c>
      <c r="B304" s="224"/>
      <c r="C304" s="223" t="str">
        <f>+IFERROR(IF(VLOOKUP(#REF!&amp;"-"&amp;ROW()-92,[1]ワークシート!$C$2:$CI$1002,10,0) = "","",VLOOKUP(#REF!&amp;"-"&amp;ROW()-92,[1]ワークシート!$C$2:$CI$1002,10,0)),"")</f>
        <v/>
      </c>
      <c r="D304" s="224"/>
      <c r="E304" s="222" t="str">
        <f>+IFERROR(IF(VLOOKUP(#REF!&amp;"-"&amp;ROW()-92,[1]ワークシート!$C$2:$CI$1002,11,0)="","",VLOOKUP(#REF!&amp;"-"&amp;ROW()-92,[1]ワークシート!$C$2:$CI$1002,11,0)),"")</f>
        <v/>
      </c>
      <c r="F304" s="224"/>
      <c r="G304" s="11" t="str">
        <f>+IFERROR(IF(VLOOKUP(#REF!&amp;"-"&amp;ROW()-92,[1]ワークシート!$C$2:$CI$1002,12,0)="","",VLOOKUP(#REF!&amp;"-"&amp;ROW()-92,[1]ワークシート!$C$2:$CI$1002,12,0)),"")</f>
        <v/>
      </c>
      <c r="H30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4" s="230"/>
      <c r="J304" s="222" t="str">
        <f>+IFERROR(IF(VLOOKUP(#REF!&amp;"-"&amp;ROW()-92,[1]ワークシート!$C$2:$CI$1002,20,0)="","",VLOOKUP(#REF!&amp;"-"&amp;ROW()-92,[1]ワークシート!$C$2:$CI$1002,20,0)),"")</f>
        <v/>
      </c>
      <c r="K304" s="223"/>
      <c r="L304" s="224"/>
      <c r="M304" s="231" t="str">
        <f>+IFERROR(IF(VLOOKUP(#REF!&amp;"-"&amp;ROW()-92,[1]ワークシート!$C$2:$CI$1002,61,0)="","",VLOOKUP(#REF!&amp;"-"&amp;ROW()-92,[1]ワークシート!$C$2:$CI$1002,61,0)),"")</f>
        <v/>
      </c>
      <c r="N304" s="232"/>
      <c r="O304" s="233"/>
      <c r="P304" s="234" t="str">
        <f>+IFERROR(VLOOKUP(#REF!&amp;"-"&amp;ROW()-92,[1]ワークシート!$C$2:$CI$1002,26,0),"")</f>
        <v/>
      </c>
      <c r="Q304" s="219"/>
      <c r="R304" s="218" t="str">
        <f>+IFERROR(VLOOKUP(#REF!&amp;"-"&amp;ROW()-92,[1]ワークシート!$C$2:$CI$1002,27,0),"")</f>
        <v/>
      </c>
      <c r="S304" s="219"/>
      <c r="T304" s="218" t="str">
        <f>IFERROR(IF(VLOOKUP(#REF!&amp;"-"&amp;ROW()-92,[1]ワークシート!$C$2:$CI$1002,31,0)="",IF(X304="","",IF(X304=0,"使用貸借権","賃借権")),"賃借権"),"")</f>
        <v/>
      </c>
      <c r="U304" s="219"/>
      <c r="V304" s="218" t="str">
        <f>+IFERROR(IF(VLOOKUP(#REF!&amp;"-"&amp;ROW()-92,[1]ワークシート!$C$2:$CI$1002,13,0)="","",VLOOKUP(#REF!&amp;"-"&amp;ROW()-92,[1]ワークシート!$C$2:$CI$1002,13,0)),"")</f>
        <v/>
      </c>
      <c r="W304" s="219"/>
      <c r="X30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4" s="221"/>
      <c r="Z304" s="43"/>
      <c r="AA304" s="43"/>
      <c r="AB304" s="222" t="str">
        <f>IF(T304="使用貸借権","-",+IFERROR(VLOOKUP(#REF!&amp;"-"&amp;ROW()-92,[1]ワークシート!$C$2:$CI$1002,34,0)&amp;"",""))</f>
        <v/>
      </c>
      <c r="AC304" s="223"/>
      <c r="AD304" s="224"/>
      <c r="AE304" s="225" t="str">
        <f>IF(T304="","",IF(VLOOKUP(#REF!&amp;"-"&amp;ROW()-92,[1]ワークシート!$C$2:$CI$1002,31,0)="",IF(T304="使用貸借権","-","口座振込　１２月"),"物納"))</f>
        <v/>
      </c>
      <c r="AF304" s="226"/>
      <c r="AG304" s="227" t="str">
        <f>IFERROR(IF(VLOOKUP(#REF!&amp;"-"&amp;ROW()-92,[1]ワークシート!$C$2:$CI$1002,37,0)="","",VLOOKUP(#REF!&amp;"-"&amp;ROW()-92,[1]ワークシート!$C$2:$CI$1002,37,0)),"")</f>
        <v/>
      </c>
      <c r="AH304" s="227"/>
      <c r="AI304" s="227"/>
      <c r="AJ304" s="227"/>
      <c r="AK304" s="228"/>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row>
    <row r="305" spans="1:320" ht="35.1" hidden="1" customHeight="1" x14ac:dyDescent="0.15">
      <c r="A305" s="222" t="str">
        <f>+IFERROR(IF(VLOOKUP(#REF!&amp;"-"&amp;ROW()-92,[1]ワークシート!$C$2:$CI$1002,9,0)="","",VLOOKUP(#REF!&amp;"-"&amp;ROW()-92,[1]ワークシート!$C$2:$CI$1002,9,0)),"")</f>
        <v/>
      </c>
      <c r="B305" s="224"/>
      <c r="C305" s="223" t="str">
        <f>+IFERROR(IF(VLOOKUP(#REF!&amp;"-"&amp;ROW()-92,[1]ワークシート!$C$2:$CI$1002,10,0) = "","",VLOOKUP(#REF!&amp;"-"&amp;ROW()-92,[1]ワークシート!$C$2:$CI$1002,10,0)),"")</f>
        <v/>
      </c>
      <c r="D305" s="224"/>
      <c r="E305" s="222" t="str">
        <f>+IFERROR(IF(VLOOKUP(#REF!&amp;"-"&amp;ROW()-92,[1]ワークシート!$C$2:$CI$1002,11,0)="","",VLOOKUP(#REF!&amp;"-"&amp;ROW()-92,[1]ワークシート!$C$2:$CI$1002,11,0)),"")</f>
        <v/>
      </c>
      <c r="F305" s="224"/>
      <c r="G305" s="11" t="str">
        <f>+IFERROR(IF(VLOOKUP(#REF!&amp;"-"&amp;ROW()-92,[1]ワークシート!$C$2:$CI$1002,12,0)="","",VLOOKUP(#REF!&amp;"-"&amp;ROW()-92,[1]ワークシート!$C$2:$CI$1002,12,0)),"")</f>
        <v/>
      </c>
      <c r="H30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5" s="230"/>
      <c r="J305" s="222" t="str">
        <f>+IFERROR(IF(VLOOKUP(#REF!&amp;"-"&amp;ROW()-92,[1]ワークシート!$C$2:$CI$1002,20,0)="","",VLOOKUP(#REF!&amp;"-"&amp;ROW()-92,[1]ワークシート!$C$2:$CI$1002,20,0)),"")</f>
        <v/>
      </c>
      <c r="K305" s="223"/>
      <c r="L305" s="224"/>
      <c r="M305" s="231" t="str">
        <f>+IFERROR(IF(VLOOKUP(#REF!&amp;"-"&amp;ROW()-92,[1]ワークシート!$C$2:$CI$1002,61,0)="","",VLOOKUP(#REF!&amp;"-"&amp;ROW()-92,[1]ワークシート!$C$2:$CI$1002,61,0)),"")</f>
        <v/>
      </c>
      <c r="N305" s="232"/>
      <c r="O305" s="233"/>
      <c r="P305" s="234" t="str">
        <f>+IFERROR(VLOOKUP(#REF!&amp;"-"&amp;ROW()-92,[1]ワークシート!$C$2:$CI$1002,26,0),"")</f>
        <v/>
      </c>
      <c r="Q305" s="219"/>
      <c r="R305" s="218" t="str">
        <f>+IFERROR(VLOOKUP(#REF!&amp;"-"&amp;ROW()-92,[1]ワークシート!$C$2:$CI$1002,27,0),"")</f>
        <v/>
      </c>
      <c r="S305" s="219"/>
      <c r="T305" s="218" t="str">
        <f>IFERROR(IF(VLOOKUP(#REF!&amp;"-"&amp;ROW()-92,[1]ワークシート!$C$2:$CI$1002,31,0)="",IF(X305="","",IF(X305=0,"使用貸借権","賃借権")),"賃借権"),"")</f>
        <v/>
      </c>
      <c r="U305" s="219"/>
      <c r="V305" s="218" t="str">
        <f>+IFERROR(IF(VLOOKUP(#REF!&amp;"-"&amp;ROW()-92,[1]ワークシート!$C$2:$CI$1002,13,0)="","",VLOOKUP(#REF!&amp;"-"&amp;ROW()-92,[1]ワークシート!$C$2:$CI$1002,13,0)),"")</f>
        <v/>
      </c>
      <c r="W305" s="219"/>
      <c r="X30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5" s="221"/>
      <c r="Z305" s="43"/>
      <c r="AA305" s="43"/>
      <c r="AB305" s="222" t="str">
        <f>IF(T305="使用貸借権","-",+IFERROR(VLOOKUP(#REF!&amp;"-"&amp;ROW()-92,[1]ワークシート!$C$2:$CI$1002,34,0)&amp;"",""))</f>
        <v/>
      </c>
      <c r="AC305" s="223"/>
      <c r="AD305" s="224"/>
      <c r="AE305" s="225" t="str">
        <f>IF(T305="","",IF(VLOOKUP(#REF!&amp;"-"&amp;ROW()-92,[1]ワークシート!$C$2:$CI$1002,31,0)="",IF(T305="使用貸借権","-","口座振込　１２月"),"物納"))</f>
        <v/>
      </c>
      <c r="AF305" s="226"/>
      <c r="AG305" s="227" t="str">
        <f>IFERROR(IF(VLOOKUP(#REF!&amp;"-"&amp;ROW()-92,[1]ワークシート!$C$2:$CI$1002,37,0)="","",VLOOKUP(#REF!&amp;"-"&amp;ROW()-92,[1]ワークシート!$C$2:$CI$1002,37,0)),"")</f>
        <v/>
      </c>
      <c r="AH305" s="227"/>
      <c r="AI305" s="227"/>
      <c r="AJ305" s="227"/>
      <c r="AK305" s="228"/>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row>
    <row r="306" spans="1:320" ht="35.1" hidden="1" customHeight="1" x14ac:dyDescent="0.15">
      <c r="A306" s="222" t="str">
        <f>+IFERROR(IF(VLOOKUP(#REF!&amp;"-"&amp;ROW()-92,[1]ワークシート!$C$2:$CI$1002,9,0)="","",VLOOKUP(#REF!&amp;"-"&amp;ROW()-92,[1]ワークシート!$C$2:$CI$1002,9,0)),"")</f>
        <v/>
      </c>
      <c r="B306" s="224"/>
      <c r="C306" s="223" t="str">
        <f>+IFERROR(IF(VLOOKUP(#REF!&amp;"-"&amp;ROW()-92,[1]ワークシート!$C$2:$CI$1002,10,0) = "","",VLOOKUP(#REF!&amp;"-"&amp;ROW()-92,[1]ワークシート!$C$2:$CI$1002,10,0)),"")</f>
        <v/>
      </c>
      <c r="D306" s="224"/>
      <c r="E306" s="222" t="str">
        <f>+IFERROR(IF(VLOOKUP(#REF!&amp;"-"&amp;ROW()-92,[1]ワークシート!$C$2:$CI$1002,11,0)="","",VLOOKUP(#REF!&amp;"-"&amp;ROW()-92,[1]ワークシート!$C$2:$CI$1002,11,0)),"")</f>
        <v/>
      </c>
      <c r="F306" s="224"/>
      <c r="G306" s="11" t="str">
        <f>+IFERROR(IF(VLOOKUP(#REF!&amp;"-"&amp;ROW()-92,[1]ワークシート!$C$2:$CI$1002,12,0)="","",VLOOKUP(#REF!&amp;"-"&amp;ROW()-92,[1]ワークシート!$C$2:$CI$1002,12,0)),"")</f>
        <v/>
      </c>
      <c r="H30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6" s="230"/>
      <c r="J306" s="222" t="str">
        <f>+IFERROR(IF(VLOOKUP(#REF!&amp;"-"&amp;ROW()-92,[1]ワークシート!$C$2:$CI$1002,20,0)="","",VLOOKUP(#REF!&amp;"-"&amp;ROW()-92,[1]ワークシート!$C$2:$CI$1002,20,0)),"")</f>
        <v/>
      </c>
      <c r="K306" s="223"/>
      <c r="L306" s="224"/>
      <c r="M306" s="231" t="str">
        <f>+IFERROR(IF(VLOOKUP(#REF!&amp;"-"&amp;ROW()-92,[1]ワークシート!$C$2:$CI$1002,61,0)="","",VLOOKUP(#REF!&amp;"-"&amp;ROW()-92,[1]ワークシート!$C$2:$CI$1002,61,0)),"")</f>
        <v/>
      </c>
      <c r="N306" s="232"/>
      <c r="O306" s="233"/>
      <c r="P306" s="234" t="str">
        <f>+IFERROR(VLOOKUP(#REF!&amp;"-"&amp;ROW()-92,[1]ワークシート!$C$2:$CI$1002,26,0),"")</f>
        <v/>
      </c>
      <c r="Q306" s="219"/>
      <c r="R306" s="218" t="str">
        <f>+IFERROR(VLOOKUP(#REF!&amp;"-"&amp;ROW()-92,[1]ワークシート!$C$2:$CI$1002,27,0),"")</f>
        <v/>
      </c>
      <c r="S306" s="219"/>
      <c r="T306" s="218" t="str">
        <f>IFERROR(IF(VLOOKUP(#REF!&amp;"-"&amp;ROW()-92,[1]ワークシート!$C$2:$CI$1002,31,0)="",IF(X306="","",IF(X306=0,"使用貸借権","賃借権")),"賃借権"),"")</f>
        <v/>
      </c>
      <c r="U306" s="219"/>
      <c r="V306" s="218" t="str">
        <f>+IFERROR(IF(VLOOKUP(#REF!&amp;"-"&amp;ROW()-92,[1]ワークシート!$C$2:$CI$1002,13,0)="","",VLOOKUP(#REF!&amp;"-"&amp;ROW()-92,[1]ワークシート!$C$2:$CI$1002,13,0)),"")</f>
        <v/>
      </c>
      <c r="W306" s="219"/>
      <c r="X30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6" s="221"/>
      <c r="Z306" s="43"/>
      <c r="AA306" s="43"/>
      <c r="AB306" s="222" t="str">
        <f>IF(T306="使用貸借権","-",+IFERROR(VLOOKUP(#REF!&amp;"-"&amp;ROW()-92,[1]ワークシート!$C$2:$CI$1002,34,0)&amp;"",""))</f>
        <v/>
      </c>
      <c r="AC306" s="223"/>
      <c r="AD306" s="224"/>
      <c r="AE306" s="225" t="str">
        <f>IF(T306="","",IF(VLOOKUP(#REF!&amp;"-"&amp;ROW()-92,[1]ワークシート!$C$2:$CI$1002,31,0)="",IF(T306="使用貸借権","-","口座振込　１２月"),"物納"))</f>
        <v/>
      </c>
      <c r="AF306" s="226"/>
      <c r="AG306" s="227" t="str">
        <f>IFERROR(IF(VLOOKUP(#REF!&amp;"-"&amp;ROW()-92,[1]ワークシート!$C$2:$CI$1002,37,0)="","",VLOOKUP(#REF!&amp;"-"&amp;ROW()-92,[1]ワークシート!$C$2:$CI$1002,37,0)),"")</f>
        <v/>
      </c>
      <c r="AH306" s="227"/>
      <c r="AI306" s="227"/>
      <c r="AJ306" s="227"/>
      <c r="AK306" s="228"/>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row>
    <row r="307" spans="1:320" ht="35.1" hidden="1" customHeight="1" x14ac:dyDescent="0.15">
      <c r="A307" s="222" t="str">
        <f>+IFERROR(IF(VLOOKUP(#REF!&amp;"-"&amp;ROW()-92,[1]ワークシート!$C$2:$CI$1002,9,0)="","",VLOOKUP(#REF!&amp;"-"&amp;ROW()-92,[1]ワークシート!$C$2:$CI$1002,9,0)),"")</f>
        <v/>
      </c>
      <c r="B307" s="224"/>
      <c r="C307" s="223" t="str">
        <f>+IFERROR(IF(VLOOKUP(#REF!&amp;"-"&amp;ROW()-92,[1]ワークシート!$C$2:$CI$1002,10,0) = "","",VLOOKUP(#REF!&amp;"-"&amp;ROW()-92,[1]ワークシート!$C$2:$CI$1002,10,0)),"")</f>
        <v/>
      </c>
      <c r="D307" s="224"/>
      <c r="E307" s="222" t="str">
        <f>+IFERROR(IF(VLOOKUP(#REF!&amp;"-"&amp;ROW()-92,[1]ワークシート!$C$2:$CI$1002,11,0)="","",VLOOKUP(#REF!&amp;"-"&amp;ROW()-92,[1]ワークシート!$C$2:$CI$1002,11,0)),"")</f>
        <v/>
      </c>
      <c r="F307" s="224"/>
      <c r="G307" s="11" t="str">
        <f>+IFERROR(IF(VLOOKUP(#REF!&amp;"-"&amp;ROW()-92,[1]ワークシート!$C$2:$CI$1002,12,0)="","",VLOOKUP(#REF!&amp;"-"&amp;ROW()-92,[1]ワークシート!$C$2:$CI$1002,12,0)),"")</f>
        <v/>
      </c>
      <c r="H30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7" s="230"/>
      <c r="J307" s="222" t="str">
        <f>+IFERROR(IF(VLOOKUP(#REF!&amp;"-"&amp;ROW()-92,[1]ワークシート!$C$2:$CI$1002,20,0)="","",VLOOKUP(#REF!&amp;"-"&amp;ROW()-92,[1]ワークシート!$C$2:$CI$1002,20,0)),"")</f>
        <v/>
      </c>
      <c r="K307" s="223"/>
      <c r="L307" s="224"/>
      <c r="M307" s="231" t="str">
        <f>+IFERROR(IF(VLOOKUP(#REF!&amp;"-"&amp;ROW()-92,[1]ワークシート!$C$2:$CI$1002,61,0)="","",VLOOKUP(#REF!&amp;"-"&amp;ROW()-92,[1]ワークシート!$C$2:$CI$1002,61,0)),"")</f>
        <v/>
      </c>
      <c r="N307" s="232"/>
      <c r="O307" s="233"/>
      <c r="P307" s="234" t="str">
        <f>+IFERROR(VLOOKUP(#REF!&amp;"-"&amp;ROW()-92,[1]ワークシート!$C$2:$CI$1002,26,0),"")</f>
        <v/>
      </c>
      <c r="Q307" s="219"/>
      <c r="R307" s="218" t="str">
        <f>+IFERROR(VLOOKUP(#REF!&amp;"-"&amp;ROW()-92,[1]ワークシート!$C$2:$CI$1002,27,0),"")</f>
        <v/>
      </c>
      <c r="S307" s="219"/>
      <c r="T307" s="218" t="str">
        <f>IFERROR(IF(VLOOKUP(#REF!&amp;"-"&amp;ROW()-92,[1]ワークシート!$C$2:$CI$1002,31,0)="",IF(X307="","",IF(X307=0,"使用貸借権","賃借権")),"賃借権"),"")</f>
        <v/>
      </c>
      <c r="U307" s="219"/>
      <c r="V307" s="218" t="str">
        <f>+IFERROR(IF(VLOOKUP(#REF!&amp;"-"&amp;ROW()-92,[1]ワークシート!$C$2:$CI$1002,13,0)="","",VLOOKUP(#REF!&amp;"-"&amp;ROW()-92,[1]ワークシート!$C$2:$CI$1002,13,0)),"")</f>
        <v/>
      </c>
      <c r="W307" s="219"/>
      <c r="X30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7" s="221"/>
      <c r="Z307" s="43"/>
      <c r="AA307" s="43"/>
      <c r="AB307" s="222" t="str">
        <f>IF(T307="使用貸借権","-",+IFERROR(VLOOKUP(#REF!&amp;"-"&amp;ROW()-92,[1]ワークシート!$C$2:$CI$1002,34,0)&amp;"",""))</f>
        <v/>
      </c>
      <c r="AC307" s="223"/>
      <c r="AD307" s="224"/>
      <c r="AE307" s="225" t="str">
        <f>IF(T307="","",IF(VLOOKUP(#REF!&amp;"-"&amp;ROW()-92,[1]ワークシート!$C$2:$CI$1002,31,0)="",IF(T307="使用貸借権","-","口座振込　１２月"),"物納"))</f>
        <v/>
      </c>
      <c r="AF307" s="226"/>
      <c r="AG307" s="227" t="str">
        <f>IFERROR(IF(VLOOKUP(#REF!&amp;"-"&amp;ROW()-92,[1]ワークシート!$C$2:$CI$1002,37,0)="","",VLOOKUP(#REF!&amp;"-"&amp;ROW()-92,[1]ワークシート!$C$2:$CI$1002,37,0)),"")</f>
        <v/>
      </c>
      <c r="AH307" s="227"/>
      <c r="AI307" s="227"/>
      <c r="AJ307" s="227"/>
      <c r="AK307" s="228"/>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row>
    <row r="308" spans="1:320" ht="35.1" hidden="1" customHeight="1" x14ac:dyDescent="0.15">
      <c r="A308" s="222" t="str">
        <f>+IFERROR(IF(VLOOKUP(#REF!&amp;"-"&amp;ROW()-92,[1]ワークシート!$C$2:$CI$1002,9,0)="","",VLOOKUP(#REF!&amp;"-"&amp;ROW()-92,[1]ワークシート!$C$2:$CI$1002,9,0)),"")</f>
        <v/>
      </c>
      <c r="B308" s="224"/>
      <c r="C308" s="223" t="str">
        <f>+IFERROR(IF(VLOOKUP(#REF!&amp;"-"&amp;ROW()-92,[1]ワークシート!$C$2:$CI$1002,10,0) = "","",VLOOKUP(#REF!&amp;"-"&amp;ROW()-92,[1]ワークシート!$C$2:$CI$1002,10,0)),"")</f>
        <v/>
      </c>
      <c r="D308" s="224"/>
      <c r="E308" s="222" t="str">
        <f>+IFERROR(IF(VLOOKUP(#REF!&amp;"-"&amp;ROW()-92,[1]ワークシート!$C$2:$CI$1002,11,0)="","",VLOOKUP(#REF!&amp;"-"&amp;ROW()-92,[1]ワークシート!$C$2:$CI$1002,11,0)),"")</f>
        <v/>
      </c>
      <c r="F308" s="224"/>
      <c r="G308" s="11" t="str">
        <f>+IFERROR(IF(VLOOKUP(#REF!&amp;"-"&amp;ROW()-92,[1]ワークシート!$C$2:$CI$1002,12,0)="","",VLOOKUP(#REF!&amp;"-"&amp;ROW()-92,[1]ワークシート!$C$2:$CI$1002,12,0)),"")</f>
        <v/>
      </c>
      <c r="H30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8" s="230"/>
      <c r="J308" s="222" t="str">
        <f>+IFERROR(IF(VLOOKUP(#REF!&amp;"-"&amp;ROW()-92,[1]ワークシート!$C$2:$CI$1002,20,0)="","",VLOOKUP(#REF!&amp;"-"&amp;ROW()-92,[1]ワークシート!$C$2:$CI$1002,20,0)),"")</f>
        <v/>
      </c>
      <c r="K308" s="223"/>
      <c r="L308" s="224"/>
      <c r="M308" s="231" t="str">
        <f>+IFERROR(IF(VLOOKUP(#REF!&amp;"-"&amp;ROW()-92,[1]ワークシート!$C$2:$CI$1002,61,0)="","",VLOOKUP(#REF!&amp;"-"&amp;ROW()-92,[1]ワークシート!$C$2:$CI$1002,61,0)),"")</f>
        <v/>
      </c>
      <c r="N308" s="232"/>
      <c r="O308" s="233"/>
      <c r="P308" s="234" t="str">
        <f>+IFERROR(VLOOKUP(#REF!&amp;"-"&amp;ROW()-92,[1]ワークシート!$C$2:$CI$1002,26,0),"")</f>
        <v/>
      </c>
      <c r="Q308" s="219"/>
      <c r="R308" s="218" t="str">
        <f>+IFERROR(VLOOKUP(#REF!&amp;"-"&amp;ROW()-92,[1]ワークシート!$C$2:$CI$1002,27,0),"")</f>
        <v/>
      </c>
      <c r="S308" s="219"/>
      <c r="T308" s="218" t="str">
        <f>IFERROR(IF(VLOOKUP(#REF!&amp;"-"&amp;ROW()-92,[1]ワークシート!$C$2:$CI$1002,31,0)="",IF(X308="","",IF(X308=0,"使用貸借権","賃借権")),"賃借権"),"")</f>
        <v/>
      </c>
      <c r="U308" s="219"/>
      <c r="V308" s="218" t="str">
        <f>+IFERROR(IF(VLOOKUP(#REF!&amp;"-"&amp;ROW()-92,[1]ワークシート!$C$2:$CI$1002,13,0)="","",VLOOKUP(#REF!&amp;"-"&amp;ROW()-92,[1]ワークシート!$C$2:$CI$1002,13,0)),"")</f>
        <v/>
      </c>
      <c r="W308" s="219"/>
      <c r="X30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8" s="221"/>
      <c r="Z308" s="43"/>
      <c r="AA308" s="43"/>
      <c r="AB308" s="222" t="str">
        <f>IF(T308="使用貸借権","-",+IFERROR(VLOOKUP(#REF!&amp;"-"&amp;ROW()-92,[1]ワークシート!$C$2:$CI$1002,34,0)&amp;"",""))</f>
        <v/>
      </c>
      <c r="AC308" s="223"/>
      <c r="AD308" s="224"/>
      <c r="AE308" s="225" t="str">
        <f>IF(T308="","",IF(VLOOKUP(#REF!&amp;"-"&amp;ROW()-92,[1]ワークシート!$C$2:$CI$1002,31,0)="",IF(T308="使用貸借権","-","口座振込　１２月"),"物納"))</f>
        <v/>
      </c>
      <c r="AF308" s="226"/>
      <c r="AG308" s="227" t="str">
        <f>IFERROR(IF(VLOOKUP(#REF!&amp;"-"&amp;ROW()-92,[1]ワークシート!$C$2:$CI$1002,37,0)="","",VLOOKUP(#REF!&amp;"-"&amp;ROW()-92,[1]ワークシート!$C$2:$CI$1002,37,0)),"")</f>
        <v/>
      </c>
      <c r="AH308" s="227"/>
      <c r="AI308" s="227"/>
      <c r="AJ308" s="227"/>
      <c r="AK308" s="228"/>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row>
    <row r="309" spans="1:320" ht="35.1" hidden="1" customHeight="1" x14ac:dyDescent="0.15">
      <c r="A309" s="222" t="str">
        <f>+IFERROR(IF(VLOOKUP(#REF!&amp;"-"&amp;ROW()-92,[1]ワークシート!$C$2:$CI$1002,9,0)="","",VLOOKUP(#REF!&amp;"-"&amp;ROW()-92,[1]ワークシート!$C$2:$CI$1002,9,0)),"")</f>
        <v/>
      </c>
      <c r="B309" s="224"/>
      <c r="C309" s="223" t="str">
        <f>+IFERROR(IF(VLOOKUP(#REF!&amp;"-"&amp;ROW()-92,[1]ワークシート!$C$2:$CI$1002,10,0) = "","",VLOOKUP(#REF!&amp;"-"&amp;ROW()-92,[1]ワークシート!$C$2:$CI$1002,10,0)),"")</f>
        <v/>
      </c>
      <c r="D309" s="224"/>
      <c r="E309" s="222" t="str">
        <f>+IFERROR(IF(VLOOKUP(#REF!&amp;"-"&amp;ROW()-92,[1]ワークシート!$C$2:$CI$1002,11,0)="","",VLOOKUP(#REF!&amp;"-"&amp;ROW()-92,[1]ワークシート!$C$2:$CI$1002,11,0)),"")</f>
        <v/>
      </c>
      <c r="F309" s="224"/>
      <c r="G309" s="11" t="str">
        <f>+IFERROR(IF(VLOOKUP(#REF!&amp;"-"&amp;ROW()-92,[1]ワークシート!$C$2:$CI$1002,12,0)="","",VLOOKUP(#REF!&amp;"-"&amp;ROW()-92,[1]ワークシート!$C$2:$CI$1002,12,0)),"")</f>
        <v/>
      </c>
      <c r="H30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9" s="230"/>
      <c r="J309" s="222" t="str">
        <f>+IFERROR(IF(VLOOKUP(#REF!&amp;"-"&amp;ROW()-92,[1]ワークシート!$C$2:$CI$1002,20,0)="","",VLOOKUP(#REF!&amp;"-"&amp;ROW()-92,[1]ワークシート!$C$2:$CI$1002,20,0)),"")</f>
        <v/>
      </c>
      <c r="K309" s="223"/>
      <c r="L309" s="224"/>
      <c r="M309" s="231" t="str">
        <f>+IFERROR(IF(VLOOKUP(#REF!&amp;"-"&amp;ROW()-92,[1]ワークシート!$C$2:$CI$1002,61,0)="","",VLOOKUP(#REF!&amp;"-"&amp;ROW()-92,[1]ワークシート!$C$2:$CI$1002,61,0)),"")</f>
        <v/>
      </c>
      <c r="N309" s="232"/>
      <c r="O309" s="233"/>
      <c r="P309" s="234" t="str">
        <f>+IFERROR(VLOOKUP(#REF!&amp;"-"&amp;ROW()-92,[1]ワークシート!$C$2:$CI$1002,26,0),"")</f>
        <v/>
      </c>
      <c r="Q309" s="219"/>
      <c r="R309" s="218" t="str">
        <f>+IFERROR(VLOOKUP(#REF!&amp;"-"&amp;ROW()-92,[1]ワークシート!$C$2:$CI$1002,27,0),"")</f>
        <v/>
      </c>
      <c r="S309" s="219"/>
      <c r="T309" s="218" t="str">
        <f>IFERROR(IF(VLOOKUP(#REF!&amp;"-"&amp;ROW()-92,[1]ワークシート!$C$2:$CI$1002,31,0)="",IF(X309="","",IF(X309=0,"使用貸借権","賃借権")),"賃借権"),"")</f>
        <v/>
      </c>
      <c r="U309" s="219"/>
      <c r="V309" s="218" t="str">
        <f>+IFERROR(IF(VLOOKUP(#REF!&amp;"-"&amp;ROW()-92,[1]ワークシート!$C$2:$CI$1002,13,0)="","",VLOOKUP(#REF!&amp;"-"&amp;ROW()-92,[1]ワークシート!$C$2:$CI$1002,13,0)),"")</f>
        <v/>
      </c>
      <c r="W309" s="219"/>
      <c r="X30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9" s="221"/>
      <c r="Z309" s="43"/>
      <c r="AA309" s="43"/>
      <c r="AB309" s="222" t="str">
        <f>IF(T309="使用貸借権","-",+IFERROR(VLOOKUP(#REF!&amp;"-"&amp;ROW()-92,[1]ワークシート!$C$2:$CI$1002,34,0)&amp;"",""))</f>
        <v/>
      </c>
      <c r="AC309" s="223"/>
      <c r="AD309" s="224"/>
      <c r="AE309" s="225" t="str">
        <f>IF(T309="","",IF(VLOOKUP(#REF!&amp;"-"&amp;ROW()-92,[1]ワークシート!$C$2:$CI$1002,31,0)="",IF(T309="使用貸借権","-","口座振込　１２月"),"物納"))</f>
        <v/>
      </c>
      <c r="AF309" s="226"/>
      <c r="AG309" s="227" t="str">
        <f>IFERROR(IF(VLOOKUP(#REF!&amp;"-"&amp;ROW()-92,[1]ワークシート!$C$2:$CI$1002,37,0)="","",VLOOKUP(#REF!&amp;"-"&amp;ROW()-92,[1]ワークシート!$C$2:$CI$1002,37,0)),"")</f>
        <v/>
      </c>
      <c r="AH309" s="227"/>
      <c r="AI309" s="227"/>
      <c r="AJ309" s="227"/>
      <c r="AK309" s="228"/>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row>
    <row r="310" spans="1:320" ht="35.1" hidden="1" customHeight="1" x14ac:dyDescent="0.15">
      <c r="A310" s="222" t="str">
        <f>+IFERROR(IF(VLOOKUP(#REF!&amp;"-"&amp;ROW()-92,[1]ワークシート!$C$2:$CI$1002,9,0)="","",VLOOKUP(#REF!&amp;"-"&amp;ROW()-92,[1]ワークシート!$C$2:$CI$1002,9,0)),"")</f>
        <v/>
      </c>
      <c r="B310" s="224"/>
      <c r="C310" s="223" t="str">
        <f>+IFERROR(IF(VLOOKUP(#REF!&amp;"-"&amp;ROW()-92,[1]ワークシート!$C$2:$CI$1002,10,0) = "","",VLOOKUP(#REF!&amp;"-"&amp;ROW()-92,[1]ワークシート!$C$2:$CI$1002,10,0)),"")</f>
        <v/>
      </c>
      <c r="D310" s="224"/>
      <c r="E310" s="222" t="str">
        <f>+IFERROR(IF(VLOOKUP(#REF!&amp;"-"&amp;ROW()-92,[1]ワークシート!$C$2:$CI$1002,11,0)="","",VLOOKUP(#REF!&amp;"-"&amp;ROW()-92,[1]ワークシート!$C$2:$CI$1002,11,0)),"")</f>
        <v/>
      </c>
      <c r="F310" s="224"/>
      <c r="G310" s="11" t="str">
        <f>+IFERROR(IF(VLOOKUP(#REF!&amp;"-"&amp;ROW()-92,[1]ワークシート!$C$2:$CI$1002,12,0)="","",VLOOKUP(#REF!&amp;"-"&amp;ROW()-92,[1]ワークシート!$C$2:$CI$1002,12,0)),"")</f>
        <v/>
      </c>
      <c r="H31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0" s="230"/>
      <c r="J310" s="222" t="str">
        <f>+IFERROR(IF(VLOOKUP(#REF!&amp;"-"&amp;ROW()-92,[1]ワークシート!$C$2:$CI$1002,20,0)="","",VLOOKUP(#REF!&amp;"-"&amp;ROW()-92,[1]ワークシート!$C$2:$CI$1002,20,0)),"")</f>
        <v/>
      </c>
      <c r="K310" s="223"/>
      <c r="L310" s="224"/>
      <c r="M310" s="231" t="str">
        <f>+IFERROR(IF(VLOOKUP(#REF!&amp;"-"&amp;ROW()-92,[1]ワークシート!$C$2:$CI$1002,61,0)="","",VLOOKUP(#REF!&amp;"-"&amp;ROW()-92,[1]ワークシート!$C$2:$CI$1002,61,0)),"")</f>
        <v/>
      </c>
      <c r="N310" s="232"/>
      <c r="O310" s="233"/>
      <c r="P310" s="234" t="str">
        <f>+IFERROR(VLOOKUP(#REF!&amp;"-"&amp;ROW()-92,[1]ワークシート!$C$2:$CI$1002,26,0),"")</f>
        <v/>
      </c>
      <c r="Q310" s="219"/>
      <c r="R310" s="218" t="str">
        <f>+IFERROR(VLOOKUP(#REF!&amp;"-"&amp;ROW()-92,[1]ワークシート!$C$2:$CI$1002,27,0),"")</f>
        <v/>
      </c>
      <c r="S310" s="219"/>
      <c r="T310" s="218" t="str">
        <f>IFERROR(IF(VLOOKUP(#REF!&amp;"-"&amp;ROW()-92,[1]ワークシート!$C$2:$CI$1002,31,0)="",IF(X310="","",IF(X310=0,"使用貸借権","賃借権")),"賃借権"),"")</f>
        <v/>
      </c>
      <c r="U310" s="219"/>
      <c r="V310" s="218" t="str">
        <f>+IFERROR(IF(VLOOKUP(#REF!&amp;"-"&amp;ROW()-92,[1]ワークシート!$C$2:$CI$1002,13,0)="","",VLOOKUP(#REF!&amp;"-"&amp;ROW()-92,[1]ワークシート!$C$2:$CI$1002,13,0)),"")</f>
        <v/>
      </c>
      <c r="W310" s="219"/>
      <c r="X31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0" s="221"/>
      <c r="Z310" s="43"/>
      <c r="AA310" s="43"/>
      <c r="AB310" s="222" t="str">
        <f>IF(T310="使用貸借権","-",+IFERROR(VLOOKUP(#REF!&amp;"-"&amp;ROW()-92,[1]ワークシート!$C$2:$CI$1002,34,0)&amp;"",""))</f>
        <v/>
      </c>
      <c r="AC310" s="223"/>
      <c r="AD310" s="224"/>
      <c r="AE310" s="225" t="str">
        <f>IF(T310="","",IF(VLOOKUP(#REF!&amp;"-"&amp;ROW()-92,[1]ワークシート!$C$2:$CI$1002,31,0)="",IF(T310="使用貸借権","-","口座振込　１２月"),"物納"))</f>
        <v/>
      </c>
      <c r="AF310" s="226"/>
      <c r="AG310" s="227" t="str">
        <f>IFERROR(IF(VLOOKUP(#REF!&amp;"-"&amp;ROW()-92,[1]ワークシート!$C$2:$CI$1002,37,0)="","",VLOOKUP(#REF!&amp;"-"&amp;ROW()-92,[1]ワークシート!$C$2:$CI$1002,37,0)),"")</f>
        <v/>
      </c>
      <c r="AH310" s="227"/>
      <c r="AI310" s="227"/>
      <c r="AJ310" s="227"/>
      <c r="AK310" s="228"/>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row>
    <row r="311" spans="1:320" ht="35.1" hidden="1" customHeight="1" x14ac:dyDescent="0.15">
      <c r="A311" s="222" t="str">
        <f>+IFERROR(IF(VLOOKUP(#REF!&amp;"-"&amp;ROW()-92,[1]ワークシート!$C$2:$CI$1002,9,0)="","",VLOOKUP(#REF!&amp;"-"&amp;ROW()-92,[1]ワークシート!$C$2:$CI$1002,9,0)),"")</f>
        <v/>
      </c>
      <c r="B311" s="224"/>
      <c r="C311" s="223" t="str">
        <f>+IFERROR(IF(VLOOKUP(#REF!&amp;"-"&amp;ROW()-92,[1]ワークシート!$C$2:$CI$1002,10,0) = "","",VLOOKUP(#REF!&amp;"-"&amp;ROW()-92,[1]ワークシート!$C$2:$CI$1002,10,0)),"")</f>
        <v/>
      </c>
      <c r="D311" s="224"/>
      <c r="E311" s="222" t="str">
        <f>+IFERROR(IF(VLOOKUP(#REF!&amp;"-"&amp;ROW()-92,[1]ワークシート!$C$2:$CI$1002,11,0)="","",VLOOKUP(#REF!&amp;"-"&amp;ROW()-92,[1]ワークシート!$C$2:$CI$1002,11,0)),"")</f>
        <v/>
      </c>
      <c r="F311" s="224"/>
      <c r="G311" s="11" t="str">
        <f>+IFERROR(IF(VLOOKUP(#REF!&amp;"-"&amp;ROW()-92,[1]ワークシート!$C$2:$CI$1002,12,0)="","",VLOOKUP(#REF!&amp;"-"&amp;ROW()-92,[1]ワークシート!$C$2:$CI$1002,12,0)),"")</f>
        <v/>
      </c>
      <c r="H31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1" s="230"/>
      <c r="J311" s="222" t="str">
        <f>+IFERROR(IF(VLOOKUP(#REF!&amp;"-"&amp;ROW()-92,[1]ワークシート!$C$2:$CI$1002,20,0)="","",VLOOKUP(#REF!&amp;"-"&amp;ROW()-92,[1]ワークシート!$C$2:$CI$1002,20,0)),"")</f>
        <v/>
      </c>
      <c r="K311" s="223"/>
      <c r="L311" s="224"/>
      <c r="M311" s="231" t="str">
        <f>+IFERROR(IF(VLOOKUP(#REF!&amp;"-"&amp;ROW()-92,[1]ワークシート!$C$2:$CI$1002,61,0)="","",VLOOKUP(#REF!&amp;"-"&amp;ROW()-92,[1]ワークシート!$C$2:$CI$1002,61,0)),"")</f>
        <v/>
      </c>
      <c r="N311" s="232"/>
      <c r="O311" s="233"/>
      <c r="P311" s="234" t="str">
        <f>+IFERROR(VLOOKUP(#REF!&amp;"-"&amp;ROW()-92,[1]ワークシート!$C$2:$CI$1002,26,0),"")</f>
        <v/>
      </c>
      <c r="Q311" s="219"/>
      <c r="R311" s="218" t="str">
        <f>+IFERROR(VLOOKUP(#REF!&amp;"-"&amp;ROW()-92,[1]ワークシート!$C$2:$CI$1002,27,0),"")</f>
        <v/>
      </c>
      <c r="S311" s="219"/>
      <c r="T311" s="218" t="str">
        <f>IFERROR(IF(VLOOKUP(#REF!&amp;"-"&amp;ROW()-92,[1]ワークシート!$C$2:$CI$1002,31,0)="",IF(X311="","",IF(X311=0,"使用貸借権","賃借権")),"賃借権"),"")</f>
        <v/>
      </c>
      <c r="U311" s="219"/>
      <c r="V311" s="218" t="str">
        <f>+IFERROR(IF(VLOOKUP(#REF!&amp;"-"&amp;ROW()-92,[1]ワークシート!$C$2:$CI$1002,13,0)="","",VLOOKUP(#REF!&amp;"-"&amp;ROW()-92,[1]ワークシート!$C$2:$CI$1002,13,0)),"")</f>
        <v/>
      </c>
      <c r="W311" s="219"/>
      <c r="X31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1" s="221"/>
      <c r="Z311" s="43"/>
      <c r="AA311" s="43"/>
      <c r="AB311" s="222" t="str">
        <f>IF(T311="使用貸借権","-",+IFERROR(VLOOKUP(#REF!&amp;"-"&amp;ROW()-92,[1]ワークシート!$C$2:$CI$1002,34,0)&amp;"",""))</f>
        <v/>
      </c>
      <c r="AC311" s="223"/>
      <c r="AD311" s="224"/>
      <c r="AE311" s="225" t="str">
        <f>IF(T311="","",IF(VLOOKUP(#REF!&amp;"-"&amp;ROW()-92,[1]ワークシート!$C$2:$CI$1002,31,0)="",IF(T311="使用貸借権","-","口座振込　１２月"),"物納"))</f>
        <v/>
      </c>
      <c r="AF311" s="226"/>
      <c r="AG311" s="227" t="str">
        <f>IFERROR(IF(VLOOKUP(#REF!&amp;"-"&amp;ROW()-92,[1]ワークシート!$C$2:$CI$1002,37,0)="","",VLOOKUP(#REF!&amp;"-"&amp;ROW()-92,[1]ワークシート!$C$2:$CI$1002,37,0)),"")</f>
        <v/>
      </c>
      <c r="AH311" s="227"/>
      <c r="AI311" s="227"/>
      <c r="AJ311" s="227"/>
      <c r="AK311" s="228"/>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row>
    <row r="312" spans="1:320" ht="35.1" hidden="1" customHeight="1" x14ac:dyDescent="0.15">
      <c r="A312" s="222" t="str">
        <f>+IFERROR(IF(VLOOKUP(#REF!&amp;"-"&amp;ROW()-92,[1]ワークシート!$C$2:$CI$1002,9,0)="","",VLOOKUP(#REF!&amp;"-"&amp;ROW()-92,[1]ワークシート!$C$2:$CI$1002,9,0)),"")</f>
        <v/>
      </c>
      <c r="B312" s="224"/>
      <c r="C312" s="223" t="str">
        <f>+IFERROR(IF(VLOOKUP(#REF!&amp;"-"&amp;ROW()-92,[1]ワークシート!$C$2:$CI$1002,10,0) = "","",VLOOKUP(#REF!&amp;"-"&amp;ROW()-92,[1]ワークシート!$C$2:$CI$1002,10,0)),"")</f>
        <v/>
      </c>
      <c r="D312" s="224"/>
      <c r="E312" s="222" t="str">
        <f>+IFERROR(IF(VLOOKUP(#REF!&amp;"-"&amp;ROW()-92,[1]ワークシート!$C$2:$CI$1002,11,0)="","",VLOOKUP(#REF!&amp;"-"&amp;ROW()-92,[1]ワークシート!$C$2:$CI$1002,11,0)),"")</f>
        <v/>
      </c>
      <c r="F312" s="224"/>
      <c r="G312" s="11" t="str">
        <f>+IFERROR(IF(VLOOKUP(#REF!&amp;"-"&amp;ROW()-92,[1]ワークシート!$C$2:$CI$1002,12,0)="","",VLOOKUP(#REF!&amp;"-"&amp;ROW()-92,[1]ワークシート!$C$2:$CI$1002,12,0)),"")</f>
        <v/>
      </c>
      <c r="H31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2" s="230"/>
      <c r="J312" s="222" t="str">
        <f>+IFERROR(IF(VLOOKUP(#REF!&amp;"-"&amp;ROW()-92,[1]ワークシート!$C$2:$CI$1002,20,0)="","",VLOOKUP(#REF!&amp;"-"&amp;ROW()-92,[1]ワークシート!$C$2:$CI$1002,20,0)),"")</f>
        <v/>
      </c>
      <c r="K312" s="223"/>
      <c r="L312" s="224"/>
      <c r="M312" s="231" t="str">
        <f>+IFERROR(IF(VLOOKUP(#REF!&amp;"-"&amp;ROW()-92,[1]ワークシート!$C$2:$CI$1002,61,0)="","",VLOOKUP(#REF!&amp;"-"&amp;ROW()-92,[1]ワークシート!$C$2:$CI$1002,61,0)),"")</f>
        <v/>
      </c>
      <c r="N312" s="232"/>
      <c r="O312" s="233"/>
      <c r="P312" s="234" t="str">
        <f>+IFERROR(VLOOKUP(#REF!&amp;"-"&amp;ROW()-92,[1]ワークシート!$C$2:$CI$1002,26,0),"")</f>
        <v/>
      </c>
      <c r="Q312" s="219"/>
      <c r="R312" s="218" t="str">
        <f>+IFERROR(VLOOKUP(#REF!&amp;"-"&amp;ROW()-92,[1]ワークシート!$C$2:$CI$1002,27,0),"")</f>
        <v/>
      </c>
      <c r="S312" s="219"/>
      <c r="T312" s="218" t="str">
        <f>IFERROR(IF(VLOOKUP(#REF!&amp;"-"&amp;ROW()-92,[1]ワークシート!$C$2:$CI$1002,31,0)="",IF(X312="","",IF(X312=0,"使用貸借権","賃借権")),"賃借権"),"")</f>
        <v/>
      </c>
      <c r="U312" s="219"/>
      <c r="V312" s="218" t="str">
        <f>+IFERROR(IF(VLOOKUP(#REF!&amp;"-"&amp;ROW()-92,[1]ワークシート!$C$2:$CI$1002,13,0)="","",VLOOKUP(#REF!&amp;"-"&amp;ROW()-92,[1]ワークシート!$C$2:$CI$1002,13,0)),"")</f>
        <v/>
      </c>
      <c r="W312" s="219"/>
      <c r="X31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2" s="221"/>
      <c r="Z312" s="43"/>
      <c r="AA312" s="43"/>
      <c r="AB312" s="222" t="str">
        <f>IF(T312="使用貸借権","-",+IFERROR(VLOOKUP(#REF!&amp;"-"&amp;ROW()-92,[1]ワークシート!$C$2:$CI$1002,34,0)&amp;"",""))</f>
        <v/>
      </c>
      <c r="AC312" s="223"/>
      <c r="AD312" s="224"/>
      <c r="AE312" s="225" t="str">
        <f>IF(T312="","",IF(VLOOKUP(#REF!&amp;"-"&amp;ROW()-92,[1]ワークシート!$C$2:$CI$1002,31,0)="",IF(T312="使用貸借権","-","口座振込　１２月"),"物納"))</f>
        <v/>
      </c>
      <c r="AF312" s="226"/>
      <c r="AG312" s="227" t="str">
        <f>IFERROR(IF(VLOOKUP(#REF!&amp;"-"&amp;ROW()-92,[1]ワークシート!$C$2:$CI$1002,37,0)="","",VLOOKUP(#REF!&amp;"-"&amp;ROW()-92,[1]ワークシート!$C$2:$CI$1002,37,0)),"")</f>
        <v/>
      </c>
      <c r="AH312" s="227"/>
      <c r="AI312" s="227"/>
      <c r="AJ312" s="227"/>
      <c r="AK312" s="228"/>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row>
    <row r="313" spans="1:320" ht="35.1" hidden="1" customHeight="1" x14ac:dyDescent="0.15">
      <c r="A313" s="222" t="str">
        <f>+IFERROR(IF(VLOOKUP(#REF!&amp;"-"&amp;ROW()-92,[1]ワークシート!$C$2:$CI$1002,9,0)="","",VLOOKUP(#REF!&amp;"-"&amp;ROW()-92,[1]ワークシート!$C$2:$CI$1002,9,0)),"")</f>
        <v/>
      </c>
      <c r="B313" s="224"/>
      <c r="C313" s="223" t="str">
        <f>+IFERROR(IF(VLOOKUP(#REF!&amp;"-"&amp;ROW()-92,[1]ワークシート!$C$2:$CI$1002,10,0) = "","",VLOOKUP(#REF!&amp;"-"&amp;ROW()-92,[1]ワークシート!$C$2:$CI$1002,10,0)),"")</f>
        <v/>
      </c>
      <c r="D313" s="224"/>
      <c r="E313" s="222" t="str">
        <f>+IFERROR(IF(VLOOKUP(#REF!&amp;"-"&amp;ROW()-92,[1]ワークシート!$C$2:$CI$1002,11,0)="","",VLOOKUP(#REF!&amp;"-"&amp;ROW()-92,[1]ワークシート!$C$2:$CI$1002,11,0)),"")</f>
        <v/>
      </c>
      <c r="F313" s="224"/>
      <c r="G313" s="11" t="str">
        <f>+IFERROR(IF(VLOOKUP(#REF!&amp;"-"&amp;ROW()-92,[1]ワークシート!$C$2:$CI$1002,12,0)="","",VLOOKUP(#REF!&amp;"-"&amp;ROW()-92,[1]ワークシート!$C$2:$CI$1002,12,0)),"")</f>
        <v/>
      </c>
      <c r="H31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3" s="230"/>
      <c r="J313" s="222" t="str">
        <f>+IFERROR(IF(VLOOKUP(#REF!&amp;"-"&amp;ROW()-92,[1]ワークシート!$C$2:$CI$1002,20,0)="","",VLOOKUP(#REF!&amp;"-"&amp;ROW()-92,[1]ワークシート!$C$2:$CI$1002,20,0)),"")</f>
        <v/>
      </c>
      <c r="K313" s="223"/>
      <c r="L313" s="224"/>
      <c r="M313" s="231" t="str">
        <f>+IFERROR(IF(VLOOKUP(#REF!&amp;"-"&amp;ROW()-92,[1]ワークシート!$C$2:$CI$1002,61,0)="","",VLOOKUP(#REF!&amp;"-"&amp;ROW()-92,[1]ワークシート!$C$2:$CI$1002,61,0)),"")</f>
        <v/>
      </c>
      <c r="N313" s="232"/>
      <c r="O313" s="233"/>
      <c r="P313" s="234" t="str">
        <f>+IFERROR(VLOOKUP(#REF!&amp;"-"&amp;ROW()-92,[1]ワークシート!$C$2:$CI$1002,26,0),"")</f>
        <v/>
      </c>
      <c r="Q313" s="219"/>
      <c r="R313" s="218" t="str">
        <f>+IFERROR(VLOOKUP(#REF!&amp;"-"&amp;ROW()-92,[1]ワークシート!$C$2:$CI$1002,27,0),"")</f>
        <v/>
      </c>
      <c r="S313" s="219"/>
      <c r="T313" s="218" t="str">
        <f>IFERROR(IF(VLOOKUP(#REF!&amp;"-"&amp;ROW()-92,[1]ワークシート!$C$2:$CI$1002,31,0)="",IF(X313="","",IF(X313=0,"使用貸借権","賃借権")),"賃借権"),"")</f>
        <v/>
      </c>
      <c r="U313" s="219"/>
      <c r="V313" s="218" t="str">
        <f>+IFERROR(IF(VLOOKUP(#REF!&amp;"-"&amp;ROW()-92,[1]ワークシート!$C$2:$CI$1002,13,0)="","",VLOOKUP(#REF!&amp;"-"&amp;ROW()-92,[1]ワークシート!$C$2:$CI$1002,13,0)),"")</f>
        <v/>
      </c>
      <c r="W313" s="219"/>
      <c r="X31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3" s="221"/>
      <c r="Z313" s="43"/>
      <c r="AA313" s="43"/>
      <c r="AB313" s="222" t="str">
        <f>IF(T313="使用貸借権","-",+IFERROR(VLOOKUP(#REF!&amp;"-"&amp;ROW()-92,[1]ワークシート!$C$2:$CI$1002,34,0)&amp;"",""))</f>
        <v/>
      </c>
      <c r="AC313" s="223"/>
      <c r="AD313" s="224"/>
      <c r="AE313" s="225" t="str">
        <f>IF(T313="","",IF(VLOOKUP(#REF!&amp;"-"&amp;ROW()-92,[1]ワークシート!$C$2:$CI$1002,31,0)="",IF(T313="使用貸借権","-","口座振込　１２月"),"物納"))</f>
        <v/>
      </c>
      <c r="AF313" s="226"/>
      <c r="AG313" s="227" t="str">
        <f>IFERROR(IF(VLOOKUP(#REF!&amp;"-"&amp;ROW()-92,[1]ワークシート!$C$2:$CI$1002,37,0)="","",VLOOKUP(#REF!&amp;"-"&amp;ROW()-92,[1]ワークシート!$C$2:$CI$1002,37,0)),"")</f>
        <v/>
      </c>
      <c r="AH313" s="227"/>
      <c r="AI313" s="227"/>
      <c r="AJ313" s="227"/>
      <c r="AK313" s="228"/>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row>
    <row r="314" spans="1:320" ht="35.1" hidden="1" customHeight="1" x14ac:dyDescent="0.15">
      <c r="A314" s="222" t="str">
        <f>+IFERROR(IF(VLOOKUP(#REF!&amp;"-"&amp;ROW()-92,[1]ワークシート!$C$2:$CI$1002,9,0)="","",VLOOKUP(#REF!&amp;"-"&amp;ROW()-92,[1]ワークシート!$C$2:$CI$1002,9,0)),"")</f>
        <v/>
      </c>
      <c r="B314" s="224"/>
      <c r="C314" s="223" t="str">
        <f>+IFERROR(IF(VLOOKUP(#REF!&amp;"-"&amp;ROW()-92,[1]ワークシート!$C$2:$CI$1002,10,0) = "","",VLOOKUP(#REF!&amp;"-"&amp;ROW()-92,[1]ワークシート!$C$2:$CI$1002,10,0)),"")</f>
        <v/>
      </c>
      <c r="D314" s="224"/>
      <c r="E314" s="222" t="str">
        <f>+IFERROR(IF(VLOOKUP(#REF!&amp;"-"&amp;ROW()-92,[1]ワークシート!$C$2:$CI$1002,11,0)="","",VLOOKUP(#REF!&amp;"-"&amp;ROW()-92,[1]ワークシート!$C$2:$CI$1002,11,0)),"")</f>
        <v/>
      </c>
      <c r="F314" s="224"/>
      <c r="G314" s="11" t="str">
        <f>+IFERROR(IF(VLOOKUP(#REF!&amp;"-"&amp;ROW()-92,[1]ワークシート!$C$2:$CI$1002,12,0)="","",VLOOKUP(#REF!&amp;"-"&amp;ROW()-92,[1]ワークシート!$C$2:$CI$1002,12,0)),"")</f>
        <v/>
      </c>
      <c r="H31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4" s="230"/>
      <c r="J314" s="222" t="str">
        <f>+IFERROR(IF(VLOOKUP(#REF!&amp;"-"&amp;ROW()-92,[1]ワークシート!$C$2:$CI$1002,20,0)="","",VLOOKUP(#REF!&amp;"-"&amp;ROW()-92,[1]ワークシート!$C$2:$CI$1002,20,0)),"")</f>
        <v/>
      </c>
      <c r="K314" s="223"/>
      <c r="L314" s="224"/>
      <c r="M314" s="231" t="str">
        <f>+IFERROR(IF(VLOOKUP(#REF!&amp;"-"&amp;ROW()-92,[1]ワークシート!$C$2:$CI$1002,61,0)="","",VLOOKUP(#REF!&amp;"-"&amp;ROW()-92,[1]ワークシート!$C$2:$CI$1002,61,0)),"")</f>
        <v/>
      </c>
      <c r="N314" s="232"/>
      <c r="O314" s="233"/>
      <c r="P314" s="234" t="str">
        <f>+IFERROR(VLOOKUP(#REF!&amp;"-"&amp;ROW()-92,[1]ワークシート!$C$2:$CI$1002,26,0),"")</f>
        <v/>
      </c>
      <c r="Q314" s="219"/>
      <c r="R314" s="218" t="str">
        <f>+IFERROR(VLOOKUP(#REF!&amp;"-"&amp;ROW()-92,[1]ワークシート!$C$2:$CI$1002,27,0),"")</f>
        <v/>
      </c>
      <c r="S314" s="219"/>
      <c r="T314" s="218" t="str">
        <f>IFERROR(IF(VLOOKUP(#REF!&amp;"-"&amp;ROW()-92,[1]ワークシート!$C$2:$CI$1002,31,0)="",IF(X314="","",IF(X314=0,"使用貸借権","賃借権")),"賃借権"),"")</f>
        <v/>
      </c>
      <c r="U314" s="219"/>
      <c r="V314" s="218" t="str">
        <f>+IFERROR(IF(VLOOKUP(#REF!&amp;"-"&amp;ROW()-92,[1]ワークシート!$C$2:$CI$1002,13,0)="","",VLOOKUP(#REF!&amp;"-"&amp;ROW()-92,[1]ワークシート!$C$2:$CI$1002,13,0)),"")</f>
        <v/>
      </c>
      <c r="W314" s="219"/>
      <c r="X31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4" s="221"/>
      <c r="Z314" s="43"/>
      <c r="AA314" s="43"/>
      <c r="AB314" s="222" t="str">
        <f>IF(T314="使用貸借権","-",+IFERROR(VLOOKUP(#REF!&amp;"-"&amp;ROW()-92,[1]ワークシート!$C$2:$CI$1002,34,0)&amp;"",""))</f>
        <v/>
      </c>
      <c r="AC314" s="223"/>
      <c r="AD314" s="224"/>
      <c r="AE314" s="225" t="str">
        <f>IF(T314="","",IF(VLOOKUP(#REF!&amp;"-"&amp;ROW()-92,[1]ワークシート!$C$2:$CI$1002,31,0)="",IF(T314="使用貸借権","-","口座振込　１２月"),"物納"))</f>
        <v/>
      </c>
      <c r="AF314" s="226"/>
      <c r="AG314" s="227" t="str">
        <f>IFERROR(IF(VLOOKUP(#REF!&amp;"-"&amp;ROW()-92,[1]ワークシート!$C$2:$CI$1002,37,0)="","",VLOOKUP(#REF!&amp;"-"&amp;ROW()-92,[1]ワークシート!$C$2:$CI$1002,37,0)),"")</f>
        <v/>
      </c>
      <c r="AH314" s="227"/>
      <c r="AI314" s="227"/>
      <c r="AJ314" s="227"/>
      <c r="AK314" s="228"/>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row>
    <row r="315" spans="1:320" ht="35.1" hidden="1" customHeight="1" x14ac:dyDescent="0.15">
      <c r="A315" s="222" t="str">
        <f>+IFERROR(IF(VLOOKUP(#REF!&amp;"-"&amp;ROW()-92,[1]ワークシート!$C$2:$CI$1002,9,0)="","",VLOOKUP(#REF!&amp;"-"&amp;ROW()-92,[1]ワークシート!$C$2:$CI$1002,9,0)),"")</f>
        <v/>
      </c>
      <c r="B315" s="224"/>
      <c r="C315" s="223" t="str">
        <f>+IFERROR(IF(VLOOKUP(#REF!&amp;"-"&amp;ROW()-92,[1]ワークシート!$C$2:$CI$1002,10,0) = "","",VLOOKUP(#REF!&amp;"-"&amp;ROW()-92,[1]ワークシート!$C$2:$CI$1002,10,0)),"")</f>
        <v/>
      </c>
      <c r="D315" s="224"/>
      <c r="E315" s="222" t="str">
        <f>+IFERROR(IF(VLOOKUP(#REF!&amp;"-"&amp;ROW()-92,[1]ワークシート!$C$2:$CI$1002,11,0)="","",VLOOKUP(#REF!&amp;"-"&amp;ROW()-92,[1]ワークシート!$C$2:$CI$1002,11,0)),"")</f>
        <v/>
      </c>
      <c r="F315" s="224"/>
      <c r="G315" s="11" t="str">
        <f>+IFERROR(IF(VLOOKUP(#REF!&amp;"-"&amp;ROW()-92,[1]ワークシート!$C$2:$CI$1002,12,0)="","",VLOOKUP(#REF!&amp;"-"&amp;ROW()-92,[1]ワークシート!$C$2:$CI$1002,12,0)),"")</f>
        <v/>
      </c>
      <c r="H31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5" s="230"/>
      <c r="J315" s="222" t="str">
        <f>+IFERROR(IF(VLOOKUP(#REF!&amp;"-"&amp;ROW()-92,[1]ワークシート!$C$2:$CI$1002,20,0)="","",VLOOKUP(#REF!&amp;"-"&amp;ROW()-92,[1]ワークシート!$C$2:$CI$1002,20,0)),"")</f>
        <v/>
      </c>
      <c r="K315" s="223"/>
      <c r="L315" s="224"/>
      <c r="M315" s="231" t="str">
        <f>+IFERROR(IF(VLOOKUP(#REF!&amp;"-"&amp;ROW()-92,[1]ワークシート!$C$2:$CI$1002,61,0)="","",VLOOKUP(#REF!&amp;"-"&amp;ROW()-92,[1]ワークシート!$C$2:$CI$1002,61,0)),"")</f>
        <v/>
      </c>
      <c r="N315" s="232"/>
      <c r="O315" s="233"/>
      <c r="P315" s="234" t="str">
        <f>+IFERROR(VLOOKUP(#REF!&amp;"-"&amp;ROW()-92,[1]ワークシート!$C$2:$CI$1002,26,0),"")</f>
        <v/>
      </c>
      <c r="Q315" s="219"/>
      <c r="R315" s="218" t="str">
        <f>+IFERROR(VLOOKUP(#REF!&amp;"-"&amp;ROW()-92,[1]ワークシート!$C$2:$CI$1002,27,0),"")</f>
        <v/>
      </c>
      <c r="S315" s="219"/>
      <c r="T315" s="218" t="str">
        <f>IFERROR(IF(VLOOKUP(#REF!&amp;"-"&amp;ROW()-92,[1]ワークシート!$C$2:$CI$1002,31,0)="",IF(X315="","",IF(X315=0,"使用貸借権","賃借権")),"賃借権"),"")</f>
        <v/>
      </c>
      <c r="U315" s="219"/>
      <c r="V315" s="218" t="str">
        <f>+IFERROR(IF(VLOOKUP(#REF!&amp;"-"&amp;ROW()-92,[1]ワークシート!$C$2:$CI$1002,13,0)="","",VLOOKUP(#REF!&amp;"-"&amp;ROW()-92,[1]ワークシート!$C$2:$CI$1002,13,0)),"")</f>
        <v/>
      </c>
      <c r="W315" s="219"/>
      <c r="X31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5" s="221"/>
      <c r="Z315" s="43"/>
      <c r="AA315" s="43"/>
      <c r="AB315" s="222" t="str">
        <f>IF(T315="使用貸借権","-",+IFERROR(VLOOKUP(#REF!&amp;"-"&amp;ROW()-92,[1]ワークシート!$C$2:$CI$1002,34,0)&amp;"",""))</f>
        <v/>
      </c>
      <c r="AC315" s="223"/>
      <c r="AD315" s="224"/>
      <c r="AE315" s="225" t="str">
        <f>IF(T315="","",IF(VLOOKUP(#REF!&amp;"-"&amp;ROW()-92,[1]ワークシート!$C$2:$CI$1002,31,0)="",IF(T315="使用貸借権","-","口座振込　１２月"),"物納"))</f>
        <v/>
      </c>
      <c r="AF315" s="226"/>
      <c r="AG315" s="227" t="str">
        <f>IFERROR(IF(VLOOKUP(#REF!&amp;"-"&amp;ROW()-92,[1]ワークシート!$C$2:$CI$1002,37,0)="","",VLOOKUP(#REF!&amp;"-"&amp;ROW()-92,[1]ワークシート!$C$2:$CI$1002,37,0)),"")</f>
        <v/>
      </c>
      <c r="AH315" s="227"/>
      <c r="AI315" s="227"/>
      <c r="AJ315" s="227"/>
      <c r="AK315" s="228"/>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row>
    <row r="316" spans="1:320" ht="35.1" hidden="1" customHeight="1" x14ac:dyDescent="0.15">
      <c r="A316" s="222" t="str">
        <f>+IFERROR(IF(VLOOKUP(#REF!&amp;"-"&amp;ROW()-92,[1]ワークシート!$C$2:$CI$1002,9,0)="","",VLOOKUP(#REF!&amp;"-"&amp;ROW()-92,[1]ワークシート!$C$2:$CI$1002,9,0)),"")</f>
        <v/>
      </c>
      <c r="B316" s="224"/>
      <c r="C316" s="223" t="str">
        <f>+IFERROR(IF(VLOOKUP(#REF!&amp;"-"&amp;ROW()-92,[1]ワークシート!$C$2:$CI$1002,10,0) = "","",VLOOKUP(#REF!&amp;"-"&amp;ROW()-92,[1]ワークシート!$C$2:$CI$1002,10,0)),"")</f>
        <v/>
      </c>
      <c r="D316" s="224"/>
      <c r="E316" s="222" t="str">
        <f>+IFERROR(IF(VLOOKUP(#REF!&amp;"-"&amp;ROW()-92,[1]ワークシート!$C$2:$CI$1002,11,0)="","",VLOOKUP(#REF!&amp;"-"&amp;ROW()-92,[1]ワークシート!$C$2:$CI$1002,11,0)),"")</f>
        <v/>
      </c>
      <c r="F316" s="224"/>
      <c r="G316" s="11" t="str">
        <f>+IFERROR(IF(VLOOKUP(#REF!&amp;"-"&amp;ROW()-92,[1]ワークシート!$C$2:$CI$1002,12,0)="","",VLOOKUP(#REF!&amp;"-"&amp;ROW()-92,[1]ワークシート!$C$2:$CI$1002,12,0)),"")</f>
        <v/>
      </c>
      <c r="H31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6" s="230"/>
      <c r="J316" s="222" t="str">
        <f>+IFERROR(IF(VLOOKUP(#REF!&amp;"-"&amp;ROW()-92,[1]ワークシート!$C$2:$CI$1002,20,0)="","",VLOOKUP(#REF!&amp;"-"&amp;ROW()-92,[1]ワークシート!$C$2:$CI$1002,20,0)),"")</f>
        <v/>
      </c>
      <c r="K316" s="223"/>
      <c r="L316" s="224"/>
      <c r="M316" s="231" t="str">
        <f>+IFERROR(IF(VLOOKUP(#REF!&amp;"-"&amp;ROW()-92,[1]ワークシート!$C$2:$CI$1002,61,0)="","",VLOOKUP(#REF!&amp;"-"&amp;ROW()-92,[1]ワークシート!$C$2:$CI$1002,61,0)),"")</f>
        <v/>
      </c>
      <c r="N316" s="232"/>
      <c r="O316" s="233"/>
      <c r="P316" s="234" t="str">
        <f>+IFERROR(VLOOKUP(#REF!&amp;"-"&amp;ROW()-92,[1]ワークシート!$C$2:$CI$1002,26,0),"")</f>
        <v/>
      </c>
      <c r="Q316" s="219"/>
      <c r="R316" s="218" t="str">
        <f>+IFERROR(VLOOKUP(#REF!&amp;"-"&amp;ROW()-92,[1]ワークシート!$C$2:$CI$1002,27,0),"")</f>
        <v/>
      </c>
      <c r="S316" s="219"/>
      <c r="T316" s="218" t="str">
        <f>IFERROR(IF(VLOOKUP(#REF!&amp;"-"&amp;ROW()-92,[1]ワークシート!$C$2:$CI$1002,31,0)="",IF(X316="","",IF(X316=0,"使用貸借権","賃借権")),"賃借権"),"")</f>
        <v/>
      </c>
      <c r="U316" s="219"/>
      <c r="V316" s="218" t="str">
        <f>+IFERROR(IF(VLOOKUP(#REF!&amp;"-"&amp;ROW()-92,[1]ワークシート!$C$2:$CI$1002,13,0)="","",VLOOKUP(#REF!&amp;"-"&amp;ROW()-92,[1]ワークシート!$C$2:$CI$1002,13,0)),"")</f>
        <v/>
      </c>
      <c r="W316" s="219"/>
      <c r="X31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6" s="221"/>
      <c r="Z316" s="43"/>
      <c r="AA316" s="43"/>
      <c r="AB316" s="222" t="str">
        <f>IF(T316="使用貸借権","-",+IFERROR(VLOOKUP(#REF!&amp;"-"&amp;ROW()-92,[1]ワークシート!$C$2:$CI$1002,34,0)&amp;"",""))</f>
        <v/>
      </c>
      <c r="AC316" s="223"/>
      <c r="AD316" s="224"/>
      <c r="AE316" s="225" t="str">
        <f>IF(T316="","",IF(VLOOKUP(#REF!&amp;"-"&amp;ROW()-92,[1]ワークシート!$C$2:$CI$1002,31,0)="",IF(T316="使用貸借権","-","口座振込　１２月"),"物納"))</f>
        <v/>
      </c>
      <c r="AF316" s="226"/>
      <c r="AG316" s="227" t="str">
        <f>IFERROR(IF(VLOOKUP(#REF!&amp;"-"&amp;ROW()-92,[1]ワークシート!$C$2:$CI$1002,37,0)="","",VLOOKUP(#REF!&amp;"-"&amp;ROW()-92,[1]ワークシート!$C$2:$CI$1002,37,0)),"")</f>
        <v/>
      </c>
      <c r="AH316" s="227"/>
      <c r="AI316" s="227"/>
      <c r="AJ316" s="227"/>
      <c r="AK316" s="228"/>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row>
    <row r="317" spans="1:320" ht="35.1" hidden="1" customHeight="1" x14ac:dyDescent="0.15">
      <c r="A317" s="222" t="str">
        <f>+IFERROR(IF(VLOOKUP(#REF!&amp;"-"&amp;ROW()-92,[1]ワークシート!$C$2:$CI$1002,9,0)="","",VLOOKUP(#REF!&amp;"-"&amp;ROW()-92,[1]ワークシート!$C$2:$CI$1002,9,0)),"")</f>
        <v/>
      </c>
      <c r="B317" s="224"/>
      <c r="C317" s="223" t="str">
        <f>+IFERROR(IF(VLOOKUP(#REF!&amp;"-"&amp;ROW()-92,[1]ワークシート!$C$2:$CI$1002,10,0) = "","",VLOOKUP(#REF!&amp;"-"&amp;ROW()-92,[1]ワークシート!$C$2:$CI$1002,10,0)),"")</f>
        <v/>
      </c>
      <c r="D317" s="224"/>
      <c r="E317" s="222" t="str">
        <f>+IFERROR(IF(VLOOKUP(#REF!&amp;"-"&amp;ROW()-92,[1]ワークシート!$C$2:$CI$1002,11,0)="","",VLOOKUP(#REF!&amp;"-"&amp;ROW()-92,[1]ワークシート!$C$2:$CI$1002,11,0)),"")</f>
        <v/>
      </c>
      <c r="F317" s="224"/>
      <c r="G317" s="11" t="str">
        <f>+IFERROR(IF(VLOOKUP(#REF!&amp;"-"&amp;ROW()-92,[1]ワークシート!$C$2:$CI$1002,12,0)="","",VLOOKUP(#REF!&amp;"-"&amp;ROW()-92,[1]ワークシート!$C$2:$CI$1002,12,0)),"")</f>
        <v/>
      </c>
      <c r="H31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7" s="230"/>
      <c r="J317" s="222" t="str">
        <f>+IFERROR(IF(VLOOKUP(#REF!&amp;"-"&amp;ROW()-92,[1]ワークシート!$C$2:$CI$1002,20,0)="","",VLOOKUP(#REF!&amp;"-"&amp;ROW()-92,[1]ワークシート!$C$2:$CI$1002,20,0)),"")</f>
        <v/>
      </c>
      <c r="K317" s="223"/>
      <c r="L317" s="224"/>
      <c r="M317" s="231" t="str">
        <f>+IFERROR(IF(VLOOKUP(#REF!&amp;"-"&amp;ROW()-92,[1]ワークシート!$C$2:$CI$1002,61,0)="","",VLOOKUP(#REF!&amp;"-"&amp;ROW()-92,[1]ワークシート!$C$2:$CI$1002,61,0)),"")</f>
        <v/>
      </c>
      <c r="N317" s="232"/>
      <c r="O317" s="233"/>
      <c r="P317" s="234" t="str">
        <f>+IFERROR(VLOOKUP(#REF!&amp;"-"&amp;ROW()-92,[1]ワークシート!$C$2:$CI$1002,26,0),"")</f>
        <v/>
      </c>
      <c r="Q317" s="219"/>
      <c r="R317" s="218" t="str">
        <f>+IFERROR(VLOOKUP(#REF!&amp;"-"&amp;ROW()-92,[1]ワークシート!$C$2:$CI$1002,27,0),"")</f>
        <v/>
      </c>
      <c r="S317" s="219"/>
      <c r="T317" s="218" t="str">
        <f>IFERROR(IF(VLOOKUP(#REF!&amp;"-"&amp;ROW()-92,[1]ワークシート!$C$2:$CI$1002,31,0)="",IF(X317="","",IF(X317=0,"使用貸借権","賃借権")),"賃借権"),"")</f>
        <v/>
      </c>
      <c r="U317" s="219"/>
      <c r="V317" s="218" t="str">
        <f>+IFERROR(IF(VLOOKUP(#REF!&amp;"-"&amp;ROW()-92,[1]ワークシート!$C$2:$CI$1002,13,0)="","",VLOOKUP(#REF!&amp;"-"&amp;ROW()-92,[1]ワークシート!$C$2:$CI$1002,13,0)),"")</f>
        <v/>
      </c>
      <c r="W317" s="219"/>
      <c r="X31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7" s="221"/>
      <c r="Z317" s="43"/>
      <c r="AA317" s="43"/>
      <c r="AB317" s="222" t="str">
        <f>IF(T317="使用貸借権","-",+IFERROR(VLOOKUP(#REF!&amp;"-"&amp;ROW()-92,[1]ワークシート!$C$2:$CI$1002,34,0)&amp;"",""))</f>
        <v/>
      </c>
      <c r="AC317" s="223"/>
      <c r="AD317" s="224"/>
      <c r="AE317" s="225" t="str">
        <f>IF(T317="","",IF(VLOOKUP(#REF!&amp;"-"&amp;ROW()-92,[1]ワークシート!$C$2:$CI$1002,31,0)="",IF(T317="使用貸借権","-","口座振込　１２月"),"物納"))</f>
        <v/>
      </c>
      <c r="AF317" s="226"/>
      <c r="AG317" s="227" t="str">
        <f>IFERROR(IF(VLOOKUP(#REF!&amp;"-"&amp;ROW()-92,[1]ワークシート!$C$2:$CI$1002,37,0)="","",VLOOKUP(#REF!&amp;"-"&amp;ROW()-92,[1]ワークシート!$C$2:$CI$1002,37,0)),"")</f>
        <v/>
      </c>
      <c r="AH317" s="227"/>
      <c r="AI317" s="227"/>
      <c r="AJ317" s="227"/>
      <c r="AK317" s="228"/>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row>
    <row r="318" spans="1:320" ht="35.1" hidden="1" customHeight="1" x14ac:dyDescent="0.15">
      <c r="A318" s="222" t="str">
        <f>+IFERROR(IF(VLOOKUP(#REF!&amp;"-"&amp;ROW()-92,[1]ワークシート!$C$2:$CI$1002,9,0)="","",VLOOKUP(#REF!&amp;"-"&amp;ROW()-92,[1]ワークシート!$C$2:$CI$1002,9,0)),"")</f>
        <v/>
      </c>
      <c r="B318" s="224"/>
      <c r="C318" s="223" t="str">
        <f>+IFERROR(IF(VLOOKUP(#REF!&amp;"-"&amp;ROW()-92,[1]ワークシート!$C$2:$CI$1002,10,0) = "","",VLOOKUP(#REF!&amp;"-"&amp;ROW()-92,[1]ワークシート!$C$2:$CI$1002,10,0)),"")</f>
        <v/>
      </c>
      <c r="D318" s="224"/>
      <c r="E318" s="222" t="str">
        <f>+IFERROR(IF(VLOOKUP(#REF!&amp;"-"&amp;ROW()-92,[1]ワークシート!$C$2:$CI$1002,11,0)="","",VLOOKUP(#REF!&amp;"-"&amp;ROW()-92,[1]ワークシート!$C$2:$CI$1002,11,0)),"")</f>
        <v/>
      </c>
      <c r="F318" s="224"/>
      <c r="G318" s="11" t="str">
        <f>+IFERROR(IF(VLOOKUP(#REF!&amp;"-"&amp;ROW()-92,[1]ワークシート!$C$2:$CI$1002,12,0)="","",VLOOKUP(#REF!&amp;"-"&amp;ROW()-92,[1]ワークシート!$C$2:$CI$1002,12,0)),"")</f>
        <v/>
      </c>
      <c r="H31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8" s="230"/>
      <c r="J318" s="222" t="str">
        <f>+IFERROR(IF(VLOOKUP(#REF!&amp;"-"&amp;ROW()-92,[1]ワークシート!$C$2:$CI$1002,20,0)="","",VLOOKUP(#REF!&amp;"-"&amp;ROW()-92,[1]ワークシート!$C$2:$CI$1002,20,0)),"")</f>
        <v/>
      </c>
      <c r="K318" s="223"/>
      <c r="L318" s="224"/>
      <c r="M318" s="231" t="str">
        <f>+IFERROR(IF(VLOOKUP(#REF!&amp;"-"&amp;ROW()-92,[1]ワークシート!$C$2:$CI$1002,61,0)="","",VLOOKUP(#REF!&amp;"-"&amp;ROW()-92,[1]ワークシート!$C$2:$CI$1002,61,0)),"")</f>
        <v/>
      </c>
      <c r="N318" s="232"/>
      <c r="O318" s="233"/>
      <c r="P318" s="234" t="str">
        <f>+IFERROR(VLOOKUP(#REF!&amp;"-"&amp;ROW()-92,[1]ワークシート!$C$2:$CI$1002,26,0),"")</f>
        <v/>
      </c>
      <c r="Q318" s="219"/>
      <c r="R318" s="218" t="str">
        <f>+IFERROR(VLOOKUP(#REF!&amp;"-"&amp;ROW()-92,[1]ワークシート!$C$2:$CI$1002,27,0),"")</f>
        <v/>
      </c>
      <c r="S318" s="219"/>
      <c r="T318" s="218" t="str">
        <f>IFERROR(IF(VLOOKUP(#REF!&amp;"-"&amp;ROW()-92,[1]ワークシート!$C$2:$CI$1002,31,0)="",IF(X318="","",IF(X318=0,"使用貸借権","賃借権")),"賃借権"),"")</f>
        <v/>
      </c>
      <c r="U318" s="219"/>
      <c r="V318" s="218" t="str">
        <f>+IFERROR(IF(VLOOKUP(#REF!&amp;"-"&amp;ROW()-92,[1]ワークシート!$C$2:$CI$1002,13,0)="","",VLOOKUP(#REF!&amp;"-"&amp;ROW()-92,[1]ワークシート!$C$2:$CI$1002,13,0)),"")</f>
        <v/>
      </c>
      <c r="W318" s="219"/>
      <c r="X31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8" s="221"/>
      <c r="Z318" s="43"/>
      <c r="AA318" s="43"/>
      <c r="AB318" s="222" t="str">
        <f>IF(T318="使用貸借権","-",+IFERROR(VLOOKUP(#REF!&amp;"-"&amp;ROW()-92,[1]ワークシート!$C$2:$CI$1002,34,0)&amp;"",""))</f>
        <v/>
      </c>
      <c r="AC318" s="223"/>
      <c r="AD318" s="224"/>
      <c r="AE318" s="225" t="str">
        <f>IF(T318="","",IF(VLOOKUP(#REF!&amp;"-"&amp;ROW()-92,[1]ワークシート!$C$2:$CI$1002,31,0)="",IF(T318="使用貸借権","-","口座振込　１２月"),"物納"))</f>
        <v/>
      </c>
      <c r="AF318" s="226"/>
      <c r="AG318" s="227" t="str">
        <f>IFERROR(IF(VLOOKUP(#REF!&amp;"-"&amp;ROW()-92,[1]ワークシート!$C$2:$CI$1002,37,0)="","",VLOOKUP(#REF!&amp;"-"&amp;ROW()-92,[1]ワークシート!$C$2:$CI$1002,37,0)),"")</f>
        <v/>
      </c>
      <c r="AH318" s="227"/>
      <c r="AI318" s="227"/>
      <c r="AJ318" s="227"/>
      <c r="AK318" s="228"/>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row>
    <row r="319" spans="1:320" ht="35.1" hidden="1" customHeight="1" x14ac:dyDescent="0.15">
      <c r="A319" s="222" t="str">
        <f>+IFERROR(IF(VLOOKUP(#REF!&amp;"-"&amp;ROW()-92,[1]ワークシート!$C$2:$CI$1002,9,0)="","",VLOOKUP(#REF!&amp;"-"&amp;ROW()-92,[1]ワークシート!$C$2:$CI$1002,9,0)),"")</f>
        <v/>
      </c>
      <c r="B319" s="224"/>
      <c r="C319" s="223" t="str">
        <f>+IFERROR(IF(VLOOKUP(#REF!&amp;"-"&amp;ROW()-92,[1]ワークシート!$C$2:$CI$1002,10,0) = "","",VLOOKUP(#REF!&amp;"-"&amp;ROW()-92,[1]ワークシート!$C$2:$CI$1002,10,0)),"")</f>
        <v/>
      </c>
      <c r="D319" s="224"/>
      <c r="E319" s="222" t="str">
        <f>+IFERROR(IF(VLOOKUP(#REF!&amp;"-"&amp;ROW()-92,[1]ワークシート!$C$2:$CI$1002,11,0)="","",VLOOKUP(#REF!&amp;"-"&amp;ROW()-92,[1]ワークシート!$C$2:$CI$1002,11,0)),"")</f>
        <v/>
      </c>
      <c r="F319" s="224"/>
      <c r="G319" s="11" t="str">
        <f>+IFERROR(IF(VLOOKUP(#REF!&amp;"-"&amp;ROW()-92,[1]ワークシート!$C$2:$CI$1002,12,0)="","",VLOOKUP(#REF!&amp;"-"&amp;ROW()-92,[1]ワークシート!$C$2:$CI$1002,12,0)),"")</f>
        <v/>
      </c>
      <c r="H31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9" s="230"/>
      <c r="J319" s="222" t="str">
        <f>+IFERROR(IF(VLOOKUP(#REF!&amp;"-"&amp;ROW()-92,[1]ワークシート!$C$2:$CI$1002,20,0)="","",VLOOKUP(#REF!&amp;"-"&amp;ROW()-92,[1]ワークシート!$C$2:$CI$1002,20,0)),"")</f>
        <v/>
      </c>
      <c r="K319" s="223"/>
      <c r="L319" s="224"/>
      <c r="M319" s="231" t="str">
        <f>+IFERROR(IF(VLOOKUP(#REF!&amp;"-"&amp;ROW()-92,[1]ワークシート!$C$2:$CI$1002,61,0)="","",VLOOKUP(#REF!&amp;"-"&amp;ROW()-92,[1]ワークシート!$C$2:$CI$1002,61,0)),"")</f>
        <v/>
      </c>
      <c r="N319" s="232"/>
      <c r="O319" s="233"/>
      <c r="P319" s="234" t="str">
        <f>+IFERROR(VLOOKUP(#REF!&amp;"-"&amp;ROW()-92,[1]ワークシート!$C$2:$CI$1002,26,0),"")</f>
        <v/>
      </c>
      <c r="Q319" s="219"/>
      <c r="R319" s="218" t="str">
        <f>+IFERROR(VLOOKUP(#REF!&amp;"-"&amp;ROW()-92,[1]ワークシート!$C$2:$CI$1002,27,0),"")</f>
        <v/>
      </c>
      <c r="S319" s="219"/>
      <c r="T319" s="218" t="str">
        <f>IFERROR(IF(VLOOKUP(#REF!&amp;"-"&amp;ROW()-92,[1]ワークシート!$C$2:$CI$1002,31,0)="",IF(X319="","",IF(X319=0,"使用貸借権","賃借権")),"賃借権"),"")</f>
        <v/>
      </c>
      <c r="U319" s="219"/>
      <c r="V319" s="218" t="str">
        <f>+IFERROR(IF(VLOOKUP(#REF!&amp;"-"&amp;ROW()-92,[1]ワークシート!$C$2:$CI$1002,13,0)="","",VLOOKUP(#REF!&amp;"-"&amp;ROW()-92,[1]ワークシート!$C$2:$CI$1002,13,0)),"")</f>
        <v/>
      </c>
      <c r="W319" s="219"/>
      <c r="X31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9" s="221"/>
      <c r="Z319" s="43"/>
      <c r="AA319" s="43"/>
      <c r="AB319" s="222" t="str">
        <f>IF(T319="使用貸借権","-",+IFERROR(VLOOKUP(#REF!&amp;"-"&amp;ROW()-92,[1]ワークシート!$C$2:$CI$1002,34,0)&amp;"",""))</f>
        <v/>
      </c>
      <c r="AC319" s="223"/>
      <c r="AD319" s="224"/>
      <c r="AE319" s="225" t="str">
        <f>IF(T319="","",IF(VLOOKUP(#REF!&amp;"-"&amp;ROW()-92,[1]ワークシート!$C$2:$CI$1002,31,0)="",IF(T319="使用貸借権","-","口座振込　１２月"),"物納"))</f>
        <v/>
      </c>
      <c r="AF319" s="226"/>
      <c r="AG319" s="227" t="str">
        <f>IFERROR(IF(VLOOKUP(#REF!&amp;"-"&amp;ROW()-92,[1]ワークシート!$C$2:$CI$1002,37,0)="","",VLOOKUP(#REF!&amp;"-"&amp;ROW()-92,[1]ワークシート!$C$2:$CI$1002,37,0)),"")</f>
        <v/>
      </c>
      <c r="AH319" s="227"/>
      <c r="AI319" s="227"/>
      <c r="AJ319" s="227"/>
      <c r="AK319" s="228"/>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row>
    <row r="320" spans="1:320" ht="35.1" hidden="1" customHeight="1" x14ac:dyDescent="0.15">
      <c r="A320" s="222" t="str">
        <f>+IFERROR(IF(VLOOKUP(#REF!&amp;"-"&amp;ROW()-92,[1]ワークシート!$C$2:$CI$1002,9,0)="","",VLOOKUP(#REF!&amp;"-"&amp;ROW()-92,[1]ワークシート!$C$2:$CI$1002,9,0)),"")</f>
        <v/>
      </c>
      <c r="B320" s="224"/>
      <c r="C320" s="223" t="str">
        <f>+IFERROR(IF(VLOOKUP(#REF!&amp;"-"&amp;ROW()-92,[1]ワークシート!$C$2:$CI$1002,10,0) = "","",VLOOKUP(#REF!&amp;"-"&amp;ROW()-92,[1]ワークシート!$C$2:$CI$1002,10,0)),"")</f>
        <v/>
      </c>
      <c r="D320" s="224"/>
      <c r="E320" s="222" t="str">
        <f>+IFERROR(IF(VLOOKUP(#REF!&amp;"-"&amp;ROW()-92,[1]ワークシート!$C$2:$CI$1002,11,0)="","",VLOOKUP(#REF!&amp;"-"&amp;ROW()-92,[1]ワークシート!$C$2:$CI$1002,11,0)),"")</f>
        <v/>
      </c>
      <c r="F320" s="224"/>
      <c r="G320" s="11" t="str">
        <f>+IFERROR(IF(VLOOKUP(#REF!&amp;"-"&amp;ROW()-92,[1]ワークシート!$C$2:$CI$1002,12,0)="","",VLOOKUP(#REF!&amp;"-"&amp;ROW()-92,[1]ワークシート!$C$2:$CI$1002,12,0)),"")</f>
        <v/>
      </c>
      <c r="H32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0" s="230"/>
      <c r="J320" s="222" t="str">
        <f>+IFERROR(IF(VLOOKUP(#REF!&amp;"-"&amp;ROW()-92,[1]ワークシート!$C$2:$CI$1002,20,0)="","",VLOOKUP(#REF!&amp;"-"&amp;ROW()-92,[1]ワークシート!$C$2:$CI$1002,20,0)),"")</f>
        <v/>
      </c>
      <c r="K320" s="223"/>
      <c r="L320" s="224"/>
      <c r="M320" s="231" t="str">
        <f>+IFERROR(IF(VLOOKUP(#REF!&amp;"-"&amp;ROW()-92,[1]ワークシート!$C$2:$CI$1002,61,0)="","",VLOOKUP(#REF!&amp;"-"&amp;ROW()-92,[1]ワークシート!$C$2:$CI$1002,61,0)),"")</f>
        <v/>
      </c>
      <c r="N320" s="232"/>
      <c r="O320" s="233"/>
      <c r="P320" s="234" t="str">
        <f>+IFERROR(VLOOKUP(#REF!&amp;"-"&amp;ROW()-92,[1]ワークシート!$C$2:$CI$1002,26,0),"")</f>
        <v/>
      </c>
      <c r="Q320" s="219"/>
      <c r="R320" s="218" t="str">
        <f>+IFERROR(VLOOKUP(#REF!&amp;"-"&amp;ROW()-92,[1]ワークシート!$C$2:$CI$1002,27,0),"")</f>
        <v/>
      </c>
      <c r="S320" s="219"/>
      <c r="T320" s="218" t="str">
        <f>IFERROR(IF(VLOOKUP(#REF!&amp;"-"&amp;ROW()-92,[1]ワークシート!$C$2:$CI$1002,31,0)="",IF(X320="","",IF(X320=0,"使用貸借権","賃借権")),"賃借権"),"")</f>
        <v/>
      </c>
      <c r="U320" s="219"/>
      <c r="V320" s="218" t="str">
        <f>+IFERROR(IF(VLOOKUP(#REF!&amp;"-"&amp;ROW()-92,[1]ワークシート!$C$2:$CI$1002,13,0)="","",VLOOKUP(#REF!&amp;"-"&amp;ROW()-92,[1]ワークシート!$C$2:$CI$1002,13,0)),"")</f>
        <v/>
      </c>
      <c r="W320" s="219"/>
      <c r="X32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0" s="221"/>
      <c r="Z320" s="43"/>
      <c r="AA320" s="43"/>
      <c r="AB320" s="222" t="str">
        <f>IF(T320="使用貸借権","-",+IFERROR(VLOOKUP(#REF!&amp;"-"&amp;ROW()-92,[1]ワークシート!$C$2:$CI$1002,34,0)&amp;"",""))</f>
        <v/>
      </c>
      <c r="AC320" s="223"/>
      <c r="AD320" s="224"/>
      <c r="AE320" s="225" t="str">
        <f>IF(T320="","",IF(VLOOKUP(#REF!&amp;"-"&amp;ROW()-92,[1]ワークシート!$C$2:$CI$1002,31,0)="",IF(T320="使用貸借権","-","口座振込　１２月"),"物納"))</f>
        <v/>
      </c>
      <c r="AF320" s="226"/>
      <c r="AG320" s="227" t="str">
        <f>IFERROR(IF(VLOOKUP(#REF!&amp;"-"&amp;ROW()-92,[1]ワークシート!$C$2:$CI$1002,37,0)="","",VLOOKUP(#REF!&amp;"-"&amp;ROW()-92,[1]ワークシート!$C$2:$CI$1002,37,0)),"")</f>
        <v/>
      </c>
      <c r="AH320" s="227"/>
      <c r="AI320" s="227"/>
      <c r="AJ320" s="227"/>
      <c r="AK320" s="228"/>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row>
    <row r="321" spans="1:320" ht="35.1" hidden="1" customHeight="1" x14ac:dyDescent="0.15">
      <c r="A321" s="222" t="str">
        <f>+IFERROR(IF(VLOOKUP(#REF!&amp;"-"&amp;ROW()-92,[1]ワークシート!$C$2:$CI$1002,9,0)="","",VLOOKUP(#REF!&amp;"-"&amp;ROW()-92,[1]ワークシート!$C$2:$CI$1002,9,0)),"")</f>
        <v/>
      </c>
      <c r="B321" s="224"/>
      <c r="C321" s="223" t="str">
        <f>+IFERROR(IF(VLOOKUP(#REF!&amp;"-"&amp;ROW()-92,[1]ワークシート!$C$2:$CI$1002,10,0) = "","",VLOOKUP(#REF!&amp;"-"&amp;ROW()-92,[1]ワークシート!$C$2:$CI$1002,10,0)),"")</f>
        <v/>
      </c>
      <c r="D321" s="224"/>
      <c r="E321" s="222" t="str">
        <f>+IFERROR(IF(VLOOKUP(#REF!&amp;"-"&amp;ROW()-92,[1]ワークシート!$C$2:$CI$1002,11,0)="","",VLOOKUP(#REF!&amp;"-"&amp;ROW()-92,[1]ワークシート!$C$2:$CI$1002,11,0)),"")</f>
        <v/>
      </c>
      <c r="F321" s="224"/>
      <c r="G321" s="11" t="str">
        <f>+IFERROR(IF(VLOOKUP(#REF!&amp;"-"&amp;ROW()-92,[1]ワークシート!$C$2:$CI$1002,12,0)="","",VLOOKUP(#REF!&amp;"-"&amp;ROW()-92,[1]ワークシート!$C$2:$CI$1002,12,0)),"")</f>
        <v/>
      </c>
      <c r="H32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1" s="230"/>
      <c r="J321" s="222" t="str">
        <f>+IFERROR(IF(VLOOKUP(#REF!&amp;"-"&amp;ROW()-92,[1]ワークシート!$C$2:$CI$1002,20,0)="","",VLOOKUP(#REF!&amp;"-"&amp;ROW()-92,[1]ワークシート!$C$2:$CI$1002,20,0)),"")</f>
        <v/>
      </c>
      <c r="K321" s="223"/>
      <c r="L321" s="224"/>
      <c r="M321" s="231" t="str">
        <f>+IFERROR(IF(VLOOKUP(#REF!&amp;"-"&amp;ROW()-92,[1]ワークシート!$C$2:$CI$1002,61,0)="","",VLOOKUP(#REF!&amp;"-"&amp;ROW()-92,[1]ワークシート!$C$2:$CI$1002,61,0)),"")</f>
        <v/>
      </c>
      <c r="N321" s="232"/>
      <c r="O321" s="233"/>
      <c r="P321" s="234" t="str">
        <f>+IFERROR(VLOOKUP(#REF!&amp;"-"&amp;ROW()-92,[1]ワークシート!$C$2:$CI$1002,26,0),"")</f>
        <v/>
      </c>
      <c r="Q321" s="219"/>
      <c r="R321" s="218" t="str">
        <f>+IFERROR(VLOOKUP(#REF!&amp;"-"&amp;ROW()-92,[1]ワークシート!$C$2:$CI$1002,27,0),"")</f>
        <v/>
      </c>
      <c r="S321" s="219"/>
      <c r="T321" s="218" t="str">
        <f>IFERROR(IF(VLOOKUP(#REF!&amp;"-"&amp;ROW()-92,[1]ワークシート!$C$2:$CI$1002,31,0)="",IF(X321="","",IF(X321=0,"使用貸借権","賃借権")),"賃借権"),"")</f>
        <v/>
      </c>
      <c r="U321" s="219"/>
      <c r="V321" s="218" t="str">
        <f>+IFERROR(IF(VLOOKUP(#REF!&amp;"-"&amp;ROW()-92,[1]ワークシート!$C$2:$CI$1002,13,0)="","",VLOOKUP(#REF!&amp;"-"&amp;ROW()-92,[1]ワークシート!$C$2:$CI$1002,13,0)),"")</f>
        <v/>
      </c>
      <c r="W321" s="219"/>
      <c r="X32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1" s="221"/>
      <c r="Z321" s="43"/>
      <c r="AA321" s="43"/>
      <c r="AB321" s="222" t="str">
        <f>IF(T321="使用貸借権","-",+IFERROR(VLOOKUP(#REF!&amp;"-"&amp;ROW()-92,[1]ワークシート!$C$2:$CI$1002,34,0)&amp;"",""))</f>
        <v/>
      </c>
      <c r="AC321" s="223"/>
      <c r="AD321" s="224"/>
      <c r="AE321" s="225" t="str">
        <f>IF(T321="","",IF(VLOOKUP(#REF!&amp;"-"&amp;ROW()-92,[1]ワークシート!$C$2:$CI$1002,31,0)="",IF(T321="使用貸借権","-","口座振込　１２月"),"物納"))</f>
        <v/>
      </c>
      <c r="AF321" s="226"/>
      <c r="AG321" s="227" t="str">
        <f>IFERROR(IF(VLOOKUP(#REF!&amp;"-"&amp;ROW()-92,[1]ワークシート!$C$2:$CI$1002,37,0)="","",VLOOKUP(#REF!&amp;"-"&amp;ROW()-92,[1]ワークシート!$C$2:$CI$1002,37,0)),"")</f>
        <v/>
      </c>
      <c r="AH321" s="227"/>
      <c r="AI321" s="227"/>
      <c r="AJ321" s="227"/>
      <c r="AK321" s="228"/>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row>
    <row r="322" spans="1:320" ht="35.1" hidden="1" customHeight="1" x14ac:dyDescent="0.15">
      <c r="A322" s="222" t="str">
        <f>+IFERROR(IF(VLOOKUP(#REF!&amp;"-"&amp;ROW()-92,[1]ワークシート!$C$2:$CI$1002,9,0)="","",VLOOKUP(#REF!&amp;"-"&amp;ROW()-92,[1]ワークシート!$C$2:$CI$1002,9,0)),"")</f>
        <v/>
      </c>
      <c r="B322" s="224"/>
      <c r="C322" s="223" t="str">
        <f>+IFERROR(IF(VLOOKUP(#REF!&amp;"-"&amp;ROW()-92,[1]ワークシート!$C$2:$CI$1002,10,0) = "","",VLOOKUP(#REF!&amp;"-"&amp;ROW()-92,[1]ワークシート!$C$2:$CI$1002,10,0)),"")</f>
        <v/>
      </c>
      <c r="D322" s="224"/>
      <c r="E322" s="222" t="str">
        <f>+IFERROR(IF(VLOOKUP(#REF!&amp;"-"&amp;ROW()-92,[1]ワークシート!$C$2:$CI$1002,11,0)="","",VLOOKUP(#REF!&amp;"-"&amp;ROW()-92,[1]ワークシート!$C$2:$CI$1002,11,0)),"")</f>
        <v/>
      </c>
      <c r="F322" s="224"/>
      <c r="G322" s="11" t="str">
        <f>+IFERROR(IF(VLOOKUP(#REF!&amp;"-"&amp;ROW()-92,[1]ワークシート!$C$2:$CI$1002,12,0)="","",VLOOKUP(#REF!&amp;"-"&amp;ROW()-92,[1]ワークシート!$C$2:$CI$1002,12,0)),"")</f>
        <v/>
      </c>
      <c r="H32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2" s="230"/>
      <c r="J322" s="222" t="str">
        <f>+IFERROR(IF(VLOOKUP(#REF!&amp;"-"&amp;ROW()-92,[1]ワークシート!$C$2:$CI$1002,20,0)="","",VLOOKUP(#REF!&amp;"-"&amp;ROW()-92,[1]ワークシート!$C$2:$CI$1002,20,0)),"")</f>
        <v/>
      </c>
      <c r="K322" s="223"/>
      <c r="L322" s="224"/>
      <c r="M322" s="231" t="str">
        <f>+IFERROR(IF(VLOOKUP(#REF!&amp;"-"&amp;ROW()-92,[1]ワークシート!$C$2:$CI$1002,61,0)="","",VLOOKUP(#REF!&amp;"-"&amp;ROW()-92,[1]ワークシート!$C$2:$CI$1002,61,0)),"")</f>
        <v/>
      </c>
      <c r="N322" s="232"/>
      <c r="O322" s="233"/>
      <c r="P322" s="234" t="str">
        <f>+IFERROR(VLOOKUP(#REF!&amp;"-"&amp;ROW()-92,[1]ワークシート!$C$2:$CI$1002,26,0),"")</f>
        <v/>
      </c>
      <c r="Q322" s="219"/>
      <c r="R322" s="218" t="str">
        <f>+IFERROR(VLOOKUP(#REF!&amp;"-"&amp;ROW()-92,[1]ワークシート!$C$2:$CI$1002,27,0),"")</f>
        <v/>
      </c>
      <c r="S322" s="219"/>
      <c r="T322" s="218" t="str">
        <f>IFERROR(IF(VLOOKUP(#REF!&amp;"-"&amp;ROW()-92,[1]ワークシート!$C$2:$CI$1002,31,0)="",IF(X322="","",IF(X322=0,"使用貸借権","賃借権")),"賃借権"),"")</f>
        <v/>
      </c>
      <c r="U322" s="219"/>
      <c r="V322" s="218" t="str">
        <f>+IFERROR(IF(VLOOKUP(#REF!&amp;"-"&amp;ROW()-92,[1]ワークシート!$C$2:$CI$1002,13,0)="","",VLOOKUP(#REF!&amp;"-"&amp;ROW()-92,[1]ワークシート!$C$2:$CI$1002,13,0)),"")</f>
        <v/>
      </c>
      <c r="W322" s="219"/>
      <c r="X32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2" s="221"/>
      <c r="Z322" s="43"/>
      <c r="AA322" s="43"/>
      <c r="AB322" s="222" t="str">
        <f>IF(T322="使用貸借権","-",+IFERROR(VLOOKUP(#REF!&amp;"-"&amp;ROW()-92,[1]ワークシート!$C$2:$CI$1002,34,0)&amp;"",""))</f>
        <v/>
      </c>
      <c r="AC322" s="223"/>
      <c r="AD322" s="224"/>
      <c r="AE322" s="225" t="str">
        <f>IF(T322="","",IF(VLOOKUP(#REF!&amp;"-"&amp;ROW()-92,[1]ワークシート!$C$2:$CI$1002,31,0)="",IF(T322="使用貸借権","-","口座振込　１２月"),"物納"))</f>
        <v/>
      </c>
      <c r="AF322" s="226"/>
      <c r="AG322" s="227" t="str">
        <f>IFERROR(IF(VLOOKUP(#REF!&amp;"-"&amp;ROW()-92,[1]ワークシート!$C$2:$CI$1002,37,0)="","",VLOOKUP(#REF!&amp;"-"&amp;ROW()-92,[1]ワークシート!$C$2:$CI$1002,37,0)),"")</f>
        <v/>
      </c>
      <c r="AH322" s="227"/>
      <c r="AI322" s="227"/>
      <c r="AJ322" s="227"/>
      <c r="AK322" s="228"/>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row>
    <row r="323" spans="1:320" ht="35.1" hidden="1" customHeight="1" x14ac:dyDescent="0.15">
      <c r="A323" s="222" t="str">
        <f>+IFERROR(IF(VLOOKUP(#REF!&amp;"-"&amp;ROW()-92,[1]ワークシート!$C$2:$CI$1002,9,0)="","",VLOOKUP(#REF!&amp;"-"&amp;ROW()-92,[1]ワークシート!$C$2:$CI$1002,9,0)),"")</f>
        <v/>
      </c>
      <c r="B323" s="224"/>
      <c r="C323" s="223" t="str">
        <f>+IFERROR(IF(VLOOKUP(#REF!&amp;"-"&amp;ROW()-92,[1]ワークシート!$C$2:$CI$1002,10,0) = "","",VLOOKUP(#REF!&amp;"-"&amp;ROW()-92,[1]ワークシート!$C$2:$CI$1002,10,0)),"")</f>
        <v/>
      </c>
      <c r="D323" s="224"/>
      <c r="E323" s="222" t="str">
        <f>+IFERROR(IF(VLOOKUP(#REF!&amp;"-"&amp;ROW()-92,[1]ワークシート!$C$2:$CI$1002,11,0)="","",VLOOKUP(#REF!&amp;"-"&amp;ROW()-92,[1]ワークシート!$C$2:$CI$1002,11,0)),"")</f>
        <v/>
      </c>
      <c r="F323" s="224"/>
      <c r="G323" s="11" t="str">
        <f>+IFERROR(IF(VLOOKUP(#REF!&amp;"-"&amp;ROW()-92,[1]ワークシート!$C$2:$CI$1002,12,0)="","",VLOOKUP(#REF!&amp;"-"&amp;ROW()-92,[1]ワークシート!$C$2:$CI$1002,12,0)),"")</f>
        <v/>
      </c>
      <c r="H32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3" s="230"/>
      <c r="J323" s="222" t="str">
        <f>+IFERROR(IF(VLOOKUP(#REF!&amp;"-"&amp;ROW()-92,[1]ワークシート!$C$2:$CI$1002,20,0)="","",VLOOKUP(#REF!&amp;"-"&amp;ROW()-92,[1]ワークシート!$C$2:$CI$1002,20,0)),"")</f>
        <v/>
      </c>
      <c r="K323" s="223"/>
      <c r="L323" s="224"/>
      <c r="M323" s="231" t="str">
        <f>+IFERROR(IF(VLOOKUP(#REF!&amp;"-"&amp;ROW()-92,[1]ワークシート!$C$2:$CI$1002,61,0)="","",VLOOKUP(#REF!&amp;"-"&amp;ROW()-92,[1]ワークシート!$C$2:$CI$1002,61,0)),"")</f>
        <v/>
      </c>
      <c r="N323" s="232"/>
      <c r="O323" s="233"/>
      <c r="P323" s="234" t="str">
        <f>+IFERROR(VLOOKUP(#REF!&amp;"-"&amp;ROW()-92,[1]ワークシート!$C$2:$CI$1002,26,0),"")</f>
        <v/>
      </c>
      <c r="Q323" s="219"/>
      <c r="R323" s="218" t="str">
        <f>+IFERROR(VLOOKUP(#REF!&amp;"-"&amp;ROW()-92,[1]ワークシート!$C$2:$CI$1002,27,0),"")</f>
        <v/>
      </c>
      <c r="S323" s="219"/>
      <c r="T323" s="218" t="str">
        <f>IFERROR(IF(VLOOKUP(#REF!&amp;"-"&amp;ROW()-92,[1]ワークシート!$C$2:$CI$1002,31,0)="",IF(X323="","",IF(X323=0,"使用貸借権","賃借権")),"賃借権"),"")</f>
        <v/>
      </c>
      <c r="U323" s="219"/>
      <c r="V323" s="218" t="str">
        <f>+IFERROR(IF(VLOOKUP(#REF!&amp;"-"&amp;ROW()-92,[1]ワークシート!$C$2:$CI$1002,13,0)="","",VLOOKUP(#REF!&amp;"-"&amp;ROW()-92,[1]ワークシート!$C$2:$CI$1002,13,0)),"")</f>
        <v/>
      </c>
      <c r="W323" s="219"/>
      <c r="X32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3" s="221"/>
      <c r="Z323" s="43"/>
      <c r="AA323" s="43"/>
      <c r="AB323" s="222" t="str">
        <f>IF(T323="使用貸借権","-",+IFERROR(VLOOKUP(#REF!&amp;"-"&amp;ROW()-92,[1]ワークシート!$C$2:$CI$1002,34,0)&amp;"",""))</f>
        <v/>
      </c>
      <c r="AC323" s="223"/>
      <c r="AD323" s="224"/>
      <c r="AE323" s="225" t="str">
        <f>IF(T323="","",IF(VLOOKUP(#REF!&amp;"-"&amp;ROW()-92,[1]ワークシート!$C$2:$CI$1002,31,0)="",IF(T323="使用貸借権","-","口座振込　１２月"),"物納"))</f>
        <v/>
      </c>
      <c r="AF323" s="226"/>
      <c r="AG323" s="227" t="str">
        <f>IFERROR(IF(VLOOKUP(#REF!&amp;"-"&amp;ROW()-92,[1]ワークシート!$C$2:$CI$1002,37,0)="","",VLOOKUP(#REF!&amp;"-"&amp;ROW()-92,[1]ワークシート!$C$2:$CI$1002,37,0)),"")</f>
        <v/>
      </c>
      <c r="AH323" s="227"/>
      <c r="AI323" s="227"/>
      <c r="AJ323" s="227"/>
      <c r="AK323" s="228"/>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row>
    <row r="324" spans="1:320" ht="35.1" hidden="1" customHeight="1" x14ac:dyDescent="0.15">
      <c r="A324" s="222" t="str">
        <f>+IFERROR(IF(VLOOKUP(#REF!&amp;"-"&amp;ROW()-92,[1]ワークシート!$C$2:$CI$1002,9,0)="","",VLOOKUP(#REF!&amp;"-"&amp;ROW()-92,[1]ワークシート!$C$2:$CI$1002,9,0)),"")</f>
        <v/>
      </c>
      <c r="B324" s="224"/>
      <c r="C324" s="223" t="str">
        <f>+IFERROR(IF(VLOOKUP(#REF!&amp;"-"&amp;ROW()-92,[1]ワークシート!$C$2:$CI$1002,10,0) = "","",VLOOKUP(#REF!&amp;"-"&amp;ROW()-92,[1]ワークシート!$C$2:$CI$1002,10,0)),"")</f>
        <v/>
      </c>
      <c r="D324" s="224"/>
      <c r="E324" s="222" t="str">
        <f>+IFERROR(IF(VLOOKUP(#REF!&amp;"-"&amp;ROW()-92,[1]ワークシート!$C$2:$CI$1002,11,0)="","",VLOOKUP(#REF!&amp;"-"&amp;ROW()-92,[1]ワークシート!$C$2:$CI$1002,11,0)),"")</f>
        <v/>
      </c>
      <c r="F324" s="224"/>
      <c r="G324" s="11" t="str">
        <f>+IFERROR(IF(VLOOKUP(#REF!&amp;"-"&amp;ROW()-92,[1]ワークシート!$C$2:$CI$1002,12,0)="","",VLOOKUP(#REF!&amp;"-"&amp;ROW()-92,[1]ワークシート!$C$2:$CI$1002,12,0)),"")</f>
        <v/>
      </c>
      <c r="H32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4" s="230"/>
      <c r="J324" s="222" t="str">
        <f>+IFERROR(IF(VLOOKUP(#REF!&amp;"-"&amp;ROW()-92,[1]ワークシート!$C$2:$CI$1002,20,0)="","",VLOOKUP(#REF!&amp;"-"&amp;ROW()-92,[1]ワークシート!$C$2:$CI$1002,20,0)),"")</f>
        <v/>
      </c>
      <c r="K324" s="223"/>
      <c r="L324" s="224"/>
      <c r="M324" s="231" t="str">
        <f>+IFERROR(IF(VLOOKUP(#REF!&amp;"-"&amp;ROW()-92,[1]ワークシート!$C$2:$CI$1002,61,0)="","",VLOOKUP(#REF!&amp;"-"&amp;ROW()-92,[1]ワークシート!$C$2:$CI$1002,61,0)),"")</f>
        <v/>
      </c>
      <c r="N324" s="232"/>
      <c r="O324" s="233"/>
      <c r="P324" s="234" t="str">
        <f>+IFERROR(VLOOKUP(#REF!&amp;"-"&amp;ROW()-92,[1]ワークシート!$C$2:$CI$1002,26,0),"")</f>
        <v/>
      </c>
      <c r="Q324" s="219"/>
      <c r="R324" s="218" t="str">
        <f>+IFERROR(VLOOKUP(#REF!&amp;"-"&amp;ROW()-92,[1]ワークシート!$C$2:$CI$1002,27,0),"")</f>
        <v/>
      </c>
      <c r="S324" s="219"/>
      <c r="T324" s="218" t="str">
        <f>IFERROR(IF(VLOOKUP(#REF!&amp;"-"&amp;ROW()-92,[1]ワークシート!$C$2:$CI$1002,31,0)="",IF(X324="","",IF(X324=0,"使用貸借権","賃借権")),"賃借権"),"")</f>
        <v/>
      </c>
      <c r="U324" s="219"/>
      <c r="V324" s="218" t="str">
        <f>+IFERROR(IF(VLOOKUP(#REF!&amp;"-"&amp;ROW()-92,[1]ワークシート!$C$2:$CI$1002,13,0)="","",VLOOKUP(#REF!&amp;"-"&amp;ROW()-92,[1]ワークシート!$C$2:$CI$1002,13,0)),"")</f>
        <v/>
      </c>
      <c r="W324" s="219"/>
      <c r="X32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4" s="221"/>
      <c r="Z324" s="43"/>
      <c r="AA324" s="43"/>
      <c r="AB324" s="222" t="str">
        <f>IF(T324="使用貸借権","-",+IFERROR(VLOOKUP(#REF!&amp;"-"&amp;ROW()-92,[1]ワークシート!$C$2:$CI$1002,34,0)&amp;"",""))</f>
        <v/>
      </c>
      <c r="AC324" s="223"/>
      <c r="AD324" s="224"/>
      <c r="AE324" s="225" t="str">
        <f>IF(T324="","",IF(VLOOKUP(#REF!&amp;"-"&amp;ROW()-92,[1]ワークシート!$C$2:$CI$1002,31,0)="",IF(T324="使用貸借権","-","口座振込　１２月"),"物納"))</f>
        <v/>
      </c>
      <c r="AF324" s="226"/>
      <c r="AG324" s="227" t="str">
        <f>IFERROR(IF(VLOOKUP(#REF!&amp;"-"&amp;ROW()-92,[1]ワークシート!$C$2:$CI$1002,37,0)="","",VLOOKUP(#REF!&amp;"-"&amp;ROW()-92,[1]ワークシート!$C$2:$CI$1002,37,0)),"")</f>
        <v/>
      </c>
      <c r="AH324" s="227"/>
      <c r="AI324" s="227"/>
      <c r="AJ324" s="227"/>
      <c r="AK324" s="228"/>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row>
    <row r="325" spans="1:320" ht="35.1" hidden="1" customHeight="1" x14ac:dyDescent="0.15">
      <c r="A325" s="222" t="str">
        <f>+IFERROR(IF(VLOOKUP(#REF!&amp;"-"&amp;ROW()-92,[1]ワークシート!$C$2:$CI$1002,9,0)="","",VLOOKUP(#REF!&amp;"-"&amp;ROW()-92,[1]ワークシート!$C$2:$CI$1002,9,0)),"")</f>
        <v/>
      </c>
      <c r="B325" s="224"/>
      <c r="C325" s="223" t="str">
        <f>+IFERROR(IF(VLOOKUP(#REF!&amp;"-"&amp;ROW()-92,[1]ワークシート!$C$2:$CI$1002,10,0) = "","",VLOOKUP(#REF!&amp;"-"&amp;ROW()-92,[1]ワークシート!$C$2:$CI$1002,10,0)),"")</f>
        <v/>
      </c>
      <c r="D325" s="224"/>
      <c r="E325" s="222" t="str">
        <f>+IFERROR(IF(VLOOKUP(#REF!&amp;"-"&amp;ROW()-92,[1]ワークシート!$C$2:$CI$1002,11,0)="","",VLOOKUP(#REF!&amp;"-"&amp;ROW()-92,[1]ワークシート!$C$2:$CI$1002,11,0)),"")</f>
        <v/>
      </c>
      <c r="F325" s="224"/>
      <c r="G325" s="11" t="str">
        <f>+IFERROR(IF(VLOOKUP(#REF!&amp;"-"&amp;ROW()-92,[1]ワークシート!$C$2:$CI$1002,12,0)="","",VLOOKUP(#REF!&amp;"-"&amp;ROW()-92,[1]ワークシート!$C$2:$CI$1002,12,0)),"")</f>
        <v/>
      </c>
      <c r="H32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5" s="230"/>
      <c r="J325" s="222" t="str">
        <f>+IFERROR(IF(VLOOKUP(#REF!&amp;"-"&amp;ROW()-92,[1]ワークシート!$C$2:$CI$1002,20,0)="","",VLOOKUP(#REF!&amp;"-"&amp;ROW()-92,[1]ワークシート!$C$2:$CI$1002,20,0)),"")</f>
        <v/>
      </c>
      <c r="K325" s="223"/>
      <c r="L325" s="224"/>
      <c r="M325" s="231" t="str">
        <f>+IFERROR(IF(VLOOKUP(#REF!&amp;"-"&amp;ROW()-92,[1]ワークシート!$C$2:$CI$1002,61,0)="","",VLOOKUP(#REF!&amp;"-"&amp;ROW()-92,[1]ワークシート!$C$2:$CI$1002,61,0)),"")</f>
        <v/>
      </c>
      <c r="N325" s="232"/>
      <c r="O325" s="233"/>
      <c r="P325" s="234" t="str">
        <f>+IFERROR(VLOOKUP(#REF!&amp;"-"&amp;ROW()-92,[1]ワークシート!$C$2:$CI$1002,26,0),"")</f>
        <v/>
      </c>
      <c r="Q325" s="219"/>
      <c r="R325" s="218" t="str">
        <f>+IFERROR(VLOOKUP(#REF!&amp;"-"&amp;ROW()-92,[1]ワークシート!$C$2:$CI$1002,27,0),"")</f>
        <v/>
      </c>
      <c r="S325" s="219"/>
      <c r="T325" s="218" t="str">
        <f>IFERROR(IF(VLOOKUP(#REF!&amp;"-"&amp;ROW()-92,[1]ワークシート!$C$2:$CI$1002,31,0)="",IF(X325="","",IF(X325=0,"使用貸借権","賃借権")),"賃借権"),"")</f>
        <v/>
      </c>
      <c r="U325" s="219"/>
      <c r="V325" s="218" t="str">
        <f>+IFERROR(IF(VLOOKUP(#REF!&amp;"-"&amp;ROW()-92,[1]ワークシート!$C$2:$CI$1002,13,0)="","",VLOOKUP(#REF!&amp;"-"&amp;ROW()-92,[1]ワークシート!$C$2:$CI$1002,13,0)),"")</f>
        <v/>
      </c>
      <c r="W325" s="219"/>
      <c r="X32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5" s="221"/>
      <c r="Z325" s="43"/>
      <c r="AA325" s="43"/>
      <c r="AB325" s="222" t="str">
        <f>IF(T325="使用貸借権","-",+IFERROR(VLOOKUP(#REF!&amp;"-"&amp;ROW()-92,[1]ワークシート!$C$2:$CI$1002,34,0)&amp;"",""))</f>
        <v/>
      </c>
      <c r="AC325" s="223"/>
      <c r="AD325" s="224"/>
      <c r="AE325" s="225" t="str">
        <f>IF(T325="","",IF(VLOOKUP(#REF!&amp;"-"&amp;ROW()-92,[1]ワークシート!$C$2:$CI$1002,31,0)="",IF(T325="使用貸借権","-","口座振込　１２月"),"物納"))</f>
        <v/>
      </c>
      <c r="AF325" s="226"/>
      <c r="AG325" s="227" t="str">
        <f>IFERROR(IF(VLOOKUP(#REF!&amp;"-"&amp;ROW()-92,[1]ワークシート!$C$2:$CI$1002,37,0)="","",VLOOKUP(#REF!&amp;"-"&amp;ROW()-92,[1]ワークシート!$C$2:$CI$1002,37,0)),"")</f>
        <v/>
      </c>
      <c r="AH325" s="227"/>
      <c r="AI325" s="227"/>
      <c r="AJ325" s="227"/>
      <c r="AK325" s="228"/>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row>
    <row r="326" spans="1:320" ht="35.1" hidden="1" customHeight="1" x14ac:dyDescent="0.15">
      <c r="A326" s="222" t="str">
        <f>+IFERROR(IF(VLOOKUP(#REF!&amp;"-"&amp;ROW()-92,[1]ワークシート!$C$2:$CI$1002,9,0)="","",VLOOKUP(#REF!&amp;"-"&amp;ROW()-92,[1]ワークシート!$C$2:$CI$1002,9,0)),"")</f>
        <v/>
      </c>
      <c r="B326" s="224"/>
      <c r="C326" s="223" t="str">
        <f>+IFERROR(IF(VLOOKUP(#REF!&amp;"-"&amp;ROW()-92,[1]ワークシート!$C$2:$CI$1002,10,0) = "","",VLOOKUP(#REF!&amp;"-"&amp;ROW()-92,[1]ワークシート!$C$2:$CI$1002,10,0)),"")</f>
        <v/>
      </c>
      <c r="D326" s="224"/>
      <c r="E326" s="222" t="str">
        <f>+IFERROR(IF(VLOOKUP(#REF!&amp;"-"&amp;ROW()-92,[1]ワークシート!$C$2:$CI$1002,11,0)="","",VLOOKUP(#REF!&amp;"-"&amp;ROW()-92,[1]ワークシート!$C$2:$CI$1002,11,0)),"")</f>
        <v/>
      </c>
      <c r="F326" s="224"/>
      <c r="G326" s="11" t="str">
        <f>+IFERROR(IF(VLOOKUP(#REF!&amp;"-"&amp;ROW()-92,[1]ワークシート!$C$2:$CI$1002,12,0)="","",VLOOKUP(#REF!&amp;"-"&amp;ROW()-92,[1]ワークシート!$C$2:$CI$1002,12,0)),"")</f>
        <v/>
      </c>
      <c r="H32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6" s="230"/>
      <c r="J326" s="222" t="str">
        <f>+IFERROR(IF(VLOOKUP(#REF!&amp;"-"&amp;ROW()-92,[1]ワークシート!$C$2:$CI$1002,20,0)="","",VLOOKUP(#REF!&amp;"-"&amp;ROW()-92,[1]ワークシート!$C$2:$CI$1002,20,0)),"")</f>
        <v/>
      </c>
      <c r="K326" s="223"/>
      <c r="L326" s="224"/>
      <c r="M326" s="231" t="str">
        <f>+IFERROR(IF(VLOOKUP(#REF!&amp;"-"&amp;ROW()-92,[1]ワークシート!$C$2:$CI$1002,61,0)="","",VLOOKUP(#REF!&amp;"-"&amp;ROW()-92,[1]ワークシート!$C$2:$CI$1002,61,0)),"")</f>
        <v/>
      </c>
      <c r="N326" s="232"/>
      <c r="O326" s="233"/>
      <c r="P326" s="234" t="str">
        <f>+IFERROR(VLOOKUP(#REF!&amp;"-"&amp;ROW()-92,[1]ワークシート!$C$2:$CI$1002,26,0),"")</f>
        <v/>
      </c>
      <c r="Q326" s="219"/>
      <c r="R326" s="218" t="str">
        <f>+IFERROR(VLOOKUP(#REF!&amp;"-"&amp;ROW()-92,[1]ワークシート!$C$2:$CI$1002,27,0),"")</f>
        <v/>
      </c>
      <c r="S326" s="219"/>
      <c r="T326" s="218" t="str">
        <f>IFERROR(IF(VLOOKUP(#REF!&amp;"-"&amp;ROW()-92,[1]ワークシート!$C$2:$CI$1002,31,0)="",IF(X326="","",IF(X326=0,"使用貸借権","賃借権")),"賃借権"),"")</f>
        <v/>
      </c>
      <c r="U326" s="219"/>
      <c r="V326" s="218" t="str">
        <f>+IFERROR(IF(VLOOKUP(#REF!&amp;"-"&amp;ROW()-92,[1]ワークシート!$C$2:$CI$1002,13,0)="","",VLOOKUP(#REF!&amp;"-"&amp;ROW()-92,[1]ワークシート!$C$2:$CI$1002,13,0)),"")</f>
        <v/>
      </c>
      <c r="W326" s="219"/>
      <c r="X32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6" s="221"/>
      <c r="Z326" s="43"/>
      <c r="AA326" s="43"/>
      <c r="AB326" s="222" t="str">
        <f>IF(T326="使用貸借権","-",+IFERROR(VLOOKUP(#REF!&amp;"-"&amp;ROW()-92,[1]ワークシート!$C$2:$CI$1002,34,0)&amp;"",""))</f>
        <v/>
      </c>
      <c r="AC326" s="223"/>
      <c r="AD326" s="224"/>
      <c r="AE326" s="225" t="str">
        <f>IF(T326="","",IF(VLOOKUP(#REF!&amp;"-"&amp;ROW()-92,[1]ワークシート!$C$2:$CI$1002,31,0)="",IF(T326="使用貸借権","-","口座振込　１２月"),"物納"))</f>
        <v/>
      </c>
      <c r="AF326" s="226"/>
      <c r="AG326" s="227" t="str">
        <f>IFERROR(IF(VLOOKUP(#REF!&amp;"-"&amp;ROW()-92,[1]ワークシート!$C$2:$CI$1002,37,0)="","",VLOOKUP(#REF!&amp;"-"&amp;ROW()-92,[1]ワークシート!$C$2:$CI$1002,37,0)),"")</f>
        <v/>
      </c>
      <c r="AH326" s="227"/>
      <c r="AI326" s="227"/>
      <c r="AJ326" s="227"/>
      <c r="AK326" s="228"/>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row>
    <row r="327" spans="1:320" ht="35.1" hidden="1" customHeight="1" x14ac:dyDescent="0.15">
      <c r="A327" s="222" t="str">
        <f>+IFERROR(IF(VLOOKUP(#REF!&amp;"-"&amp;ROW()-92,[1]ワークシート!$C$2:$CI$1002,9,0)="","",VLOOKUP(#REF!&amp;"-"&amp;ROW()-92,[1]ワークシート!$C$2:$CI$1002,9,0)),"")</f>
        <v/>
      </c>
      <c r="B327" s="224"/>
      <c r="C327" s="223" t="str">
        <f>+IFERROR(IF(VLOOKUP(#REF!&amp;"-"&amp;ROW()-92,[1]ワークシート!$C$2:$CI$1002,10,0) = "","",VLOOKUP(#REF!&amp;"-"&amp;ROW()-92,[1]ワークシート!$C$2:$CI$1002,10,0)),"")</f>
        <v/>
      </c>
      <c r="D327" s="224"/>
      <c r="E327" s="222" t="str">
        <f>+IFERROR(IF(VLOOKUP(#REF!&amp;"-"&amp;ROW()-92,[1]ワークシート!$C$2:$CI$1002,11,0)="","",VLOOKUP(#REF!&amp;"-"&amp;ROW()-92,[1]ワークシート!$C$2:$CI$1002,11,0)),"")</f>
        <v/>
      </c>
      <c r="F327" s="224"/>
      <c r="G327" s="11" t="str">
        <f>+IFERROR(IF(VLOOKUP(#REF!&amp;"-"&amp;ROW()-92,[1]ワークシート!$C$2:$CI$1002,12,0)="","",VLOOKUP(#REF!&amp;"-"&amp;ROW()-92,[1]ワークシート!$C$2:$CI$1002,12,0)),"")</f>
        <v/>
      </c>
      <c r="H32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7" s="230"/>
      <c r="J327" s="222" t="str">
        <f>+IFERROR(IF(VLOOKUP(#REF!&amp;"-"&amp;ROW()-92,[1]ワークシート!$C$2:$CI$1002,20,0)="","",VLOOKUP(#REF!&amp;"-"&amp;ROW()-92,[1]ワークシート!$C$2:$CI$1002,20,0)),"")</f>
        <v/>
      </c>
      <c r="K327" s="223"/>
      <c r="L327" s="224"/>
      <c r="M327" s="231" t="str">
        <f>+IFERROR(IF(VLOOKUP(#REF!&amp;"-"&amp;ROW()-92,[1]ワークシート!$C$2:$CI$1002,61,0)="","",VLOOKUP(#REF!&amp;"-"&amp;ROW()-92,[1]ワークシート!$C$2:$CI$1002,61,0)),"")</f>
        <v/>
      </c>
      <c r="N327" s="232"/>
      <c r="O327" s="233"/>
      <c r="P327" s="234" t="str">
        <f>+IFERROR(VLOOKUP(#REF!&amp;"-"&amp;ROW()-92,[1]ワークシート!$C$2:$CI$1002,26,0),"")</f>
        <v/>
      </c>
      <c r="Q327" s="219"/>
      <c r="R327" s="218" t="str">
        <f>+IFERROR(VLOOKUP(#REF!&amp;"-"&amp;ROW()-92,[1]ワークシート!$C$2:$CI$1002,27,0),"")</f>
        <v/>
      </c>
      <c r="S327" s="219"/>
      <c r="T327" s="218" t="str">
        <f>IFERROR(IF(VLOOKUP(#REF!&amp;"-"&amp;ROW()-92,[1]ワークシート!$C$2:$CI$1002,31,0)="",IF(X327="","",IF(X327=0,"使用貸借権","賃借権")),"賃借権"),"")</f>
        <v/>
      </c>
      <c r="U327" s="219"/>
      <c r="V327" s="218" t="str">
        <f>+IFERROR(IF(VLOOKUP(#REF!&amp;"-"&amp;ROW()-92,[1]ワークシート!$C$2:$CI$1002,13,0)="","",VLOOKUP(#REF!&amp;"-"&amp;ROW()-92,[1]ワークシート!$C$2:$CI$1002,13,0)),"")</f>
        <v/>
      </c>
      <c r="W327" s="219"/>
      <c r="X32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7" s="221"/>
      <c r="Z327" s="43"/>
      <c r="AA327" s="43"/>
      <c r="AB327" s="222" t="str">
        <f>IF(T327="使用貸借権","-",+IFERROR(VLOOKUP(#REF!&amp;"-"&amp;ROW()-92,[1]ワークシート!$C$2:$CI$1002,34,0)&amp;"",""))</f>
        <v/>
      </c>
      <c r="AC327" s="223"/>
      <c r="AD327" s="224"/>
      <c r="AE327" s="225" t="str">
        <f>IF(T327="","",IF(VLOOKUP(#REF!&amp;"-"&amp;ROW()-92,[1]ワークシート!$C$2:$CI$1002,31,0)="",IF(T327="使用貸借権","-","口座振込　１２月"),"物納"))</f>
        <v/>
      </c>
      <c r="AF327" s="226"/>
      <c r="AG327" s="227" t="str">
        <f>IFERROR(IF(VLOOKUP(#REF!&amp;"-"&amp;ROW()-92,[1]ワークシート!$C$2:$CI$1002,37,0)="","",VLOOKUP(#REF!&amp;"-"&amp;ROW()-92,[1]ワークシート!$C$2:$CI$1002,37,0)),"")</f>
        <v/>
      </c>
      <c r="AH327" s="227"/>
      <c r="AI327" s="227"/>
      <c r="AJ327" s="227"/>
      <c r="AK327" s="228"/>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row>
    <row r="328" spans="1:320" ht="35.1" hidden="1" customHeight="1" x14ac:dyDescent="0.15">
      <c r="A328" s="222" t="str">
        <f>+IFERROR(IF(VLOOKUP(#REF!&amp;"-"&amp;ROW()-92,[1]ワークシート!$C$2:$CI$1002,9,0)="","",VLOOKUP(#REF!&amp;"-"&amp;ROW()-92,[1]ワークシート!$C$2:$CI$1002,9,0)),"")</f>
        <v/>
      </c>
      <c r="B328" s="224"/>
      <c r="C328" s="223" t="str">
        <f>+IFERROR(IF(VLOOKUP(#REF!&amp;"-"&amp;ROW()-92,[1]ワークシート!$C$2:$CI$1002,10,0) = "","",VLOOKUP(#REF!&amp;"-"&amp;ROW()-92,[1]ワークシート!$C$2:$CI$1002,10,0)),"")</f>
        <v/>
      </c>
      <c r="D328" s="224"/>
      <c r="E328" s="222" t="str">
        <f>+IFERROR(IF(VLOOKUP(#REF!&amp;"-"&amp;ROW()-92,[1]ワークシート!$C$2:$CI$1002,11,0)="","",VLOOKUP(#REF!&amp;"-"&amp;ROW()-92,[1]ワークシート!$C$2:$CI$1002,11,0)),"")</f>
        <v/>
      </c>
      <c r="F328" s="224"/>
      <c r="G328" s="11" t="str">
        <f>+IFERROR(IF(VLOOKUP(#REF!&amp;"-"&amp;ROW()-92,[1]ワークシート!$C$2:$CI$1002,12,0)="","",VLOOKUP(#REF!&amp;"-"&amp;ROW()-92,[1]ワークシート!$C$2:$CI$1002,12,0)),"")</f>
        <v/>
      </c>
      <c r="H32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8" s="230"/>
      <c r="J328" s="222" t="str">
        <f>+IFERROR(IF(VLOOKUP(#REF!&amp;"-"&amp;ROW()-92,[1]ワークシート!$C$2:$CI$1002,20,0)="","",VLOOKUP(#REF!&amp;"-"&amp;ROW()-92,[1]ワークシート!$C$2:$CI$1002,20,0)),"")</f>
        <v/>
      </c>
      <c r="K328" s="223"/>
      <c r="L328" s="224"/>
      <c r="M328" s="231" t="str">
        <f>+IFERROR(IF(VLOOKUP(#REF!&amp;"-"&amp;ROW()-92,[1]ワークシート!$C$2:$CI$1002,61,0)="","",VLOOKUP(#REF!&amp;"-"&amp;ROW()-92,[1]ワークシート!$C$2:$CI$1002,61,0)),"")</f>
        <v/>
      </c>
      <c r="N328" s="232"/>
      <c r="O328" s="233"/>
      <c r="P328" s="234" t="str">
        <f>+IFERROR(VLOOKUP(#REF!&amp;"-"&amp;ROW()-92,[1]ワークシート!$C$2:$CI$1002,26,0),"")</f>
        <v/>
      </c>
      <c r="Q328" s="219"/>
      <c r="R328" s="218" t="str">
        <f>+IFERROR(VLOOKUP(#REF!&amp;"-"&amp;ROW()-92,[1]ワークシート!$C$2:$CI$1002,27,0),"")</f>
        <v/>
      </c>
      <c r="S328" s="219"/>
      <c r="T328" s="218" t="str">
        <f>IFERROR(IF(VLOOKUP(#REF!&amp;"-"&amp;ROW()-92,[1]ワークシート!$C$2:$CI$1002,31,0)="",IF(X328="","",IF(X328=0,"使用貸借権","賃借権")),"賃借権"),"")</f>
        <v/>
      </c>
      <c r="U328" s="219"/>
      <c r="V328" s="218" t="str">
        <f>+IFERROR(IF(VLOOKUP(#REF!&amp;"-"&amp;ROW()-92,[1]ワークシート!$C$2:$CI$1002,13,0)="","",VLOOKUP(#REF!&amp;"-"&amp;ROW()-92,[1]ワークシート!$C$2:$CI$1002,13,0)),"")</f>
        <v/>
      </c>
      <c r="W328" s="219"/>
      <c r="X32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8" s="221"/>
      <c r="Z328" s="43"/>
      <c r="AA328" s="43"/>
      <c r="AB328" s="222" t="str">
        <f>IF(T328="使用貸借権","-",+IFERROR(VLOOKUP(#REF!&amp;"-"&amp;ROW()-92,[1]ワークシート!$C$2:$CI$1002,34,0)&amp;"",""))</f>
        <v/>
      </c>
      <c r="AC328" s="223"/>
      <c r="AD328" s="224"/>
      <c r="AE328" s="225" t="str">
        <f>IF(T328="","",IF(VLOOKUP(#REF!&amp;"-"&amp;ROW()-92,[1]ワークシート!$C$2:$CI$1002,31,0)="",IF(T328="使用貸借権","-","口座振込　１２月"),"物納"))</f>
        <v/>
      </c>
      <c r="AF328" s="226"/>
      <c r="AG328" s="227" t="str">
        <f>IFERROR(IF(VLOOKUP(#REF!&amp;"-"&amp;ROW()-92,[1]ワークシート!$C$2:$CI$1002,37,0)="","",VLOOKUP(#REF!&amp;"-"&amp;ROW()-92,[1]ワークシート!$C$2:$CI$1002,37,0)),"")</f>
        <v/>
      </c>
      <c r="AH328" s="227"/>
      <c r="AI328" s="227"/>
      <c r="AJ328" s="227"/>
      <c r="AK328" s="228"/>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row>
    <row r="329" spans="1:320" ht="35.1" hidden="1" customHeight="1" x14ac:dyDescent="0.15">
      <c r="A329" s="222" t="str">
        <f>+IFERROR(IF(VLOOKUP(#REF!&amp;"-"&amp;ROW()-92,[1]ワークシート!$C$2:$CI$1002,9,0)="","",VLOOKUP(#REF!&amp;"-"&amp;ROW()-92,[1]ワークシート!$C$2:$CI$1002,9,0)),"")</f>
        <v/>
      </c>
      <c r="B329" s="224"/>
      <c r="C329" s="223" t="str">
        <f>+IFERROR(IF(VLOOKUP(#REF!&amp;"-"&amp;ROW()-92,[1]ワークシート!$C$2:$CI$1002,10,0) = "","",VLOOKUP(#REF!&amp;"-"&amp;ROW()-92,[1]ワークシート!$C$2:$CI$1002,10,0)),"")</f>
        <v/>
      </c>
      <c r="D329" s="224"/>
      <c r="E329" s="222" t="str">
        <f>+IFERROR(IF(VLOOKUP(#REF!&amp;"-"&amp;ROW()-92,[1]ワークシート!$C$2:$CI$1002,11,0)="","",VLOOKUP(#REF!&amp;"-"&amp;ROW()-92,[1]ワークシート!$C$2:$CI$1002,11,0)),"")</f>
        <v/>
      </c>
      <c r="F329" s="224"/>
      <c r="G329" s="11" t="str">
        <f>+IFERROR(IF(VLOOKUP(#REF!&amp;"-"&amp;ROW()-92,[1]ワークシート!$C$2:$CI$1002,12,0)="","",VLOOKUP(#REF!&amp;"-"&amp;ROW()-92,[1]ワークシート!$C$2:$CI$1002,12,0)),"")</f>
        <v/>
      </c>
      <c r="H32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9" s="230"/>
      <c r="J329" s="222" t="str">
        <f>+IFERROR(IF(VLOOKUP(#REF!&amp;"-"&amp;ROW()-92,[1]ワークシート!$C$2:$CI$1002,20,0)="","",VLOOKUP(#REF!&amp;"-"&amp;ROW()-92,[1]ワークシート!$C$2:$CI$1002,20,0)),"")</f>
        <v/>
      </c>
      <c r="K329" s="223"/>
      <c r="L329" s="224"/>
      <c r="M329" s="231" t="str">
        <f>+IFERROR(IF(VLOOKUP(#REF!&amp;"-"&amp;ROW()-92,[1]ワークシート!$C$2:$CI$1002,61,0)="","",VLOOKUP(#REF!&amp;"-"&amp;ROW()-92,[1]ワークシート!$C$2:$CI$1002,61,0)),"")</f>
        <v/>
      </c>
      <c r="N329" s="232"/>
      <c r="O329" s="233"/>
      <c r="P329" s="234" t="str">
        <f>+IFERROR(VLOOKUP(#REF!&amp;"-"&amp;ROW()-92,[1]ワークシート!$C$2:$CI$1002,26,0),"")</f>
        <v/>
      </c>
      <c r="Q329" s="219"/>
      <c r="R329" s="218" t="str">
        <f>+IFERROR(VLOOKUP(#REF!&amp;"-"&amp;ROW()-92,[1]ワークシート!$C$2:$CI$1002,27,0),"")</f>
        <v/>
      </c>
      <c r="S329" s="219"/>
      <c r="T329" s="218" t="str">
        <f>IFERROR(IF(VLOOKUP(#REF!&amp;"-"&amp;ROW()-92,[1]ワークシート!$C$2:$CI$1002,31,0)="",IF(X329="","",IF(X329=0,"使用貸借権","賃借権")),"賃借権"),"")</f>
        <v/>
      </c>
      <c r="U329" s="219"/>
      <c r="V329" s="218" t="str">
        <f>+IFERROR(IF(VLOOKUP(#REF!&amp;"-"&amp;ROW()-92,[1]ワークシート!$C$2:$CI$1002,13,0)="","",VLOOKUP(#REF!&amp;"-"&amp;ROW()-92,[1]ワークシート!$C$2:$CI$1002,13,0)),"")</f>
        <v/>
      </c>
      <c r="W329" s="219"/>
      <c r="X32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9" s="221"/>
      <c r="Z329" s="43"/>
      <c r="AA329" s="43"/>
      <c r="AB329" s="222" t="str">
        <f>IF(T329="使用貸借権","-",+IFERROR(VLOOKUP(#REF!&amp;"-"&amp;ROW()-92,[1]ワークシート!$C$2:$CI$1002,34,0)&amp;"",""))</f>
        <v/>
      </c>
      <c r="AC329" s="223"/>
      <c r="AD329" s="224"/>
      <c r="AE329" s="225" t="str">
        <f>IF(T329="","",IF(VLOOKUP(#REF!&amp;"-"&amp;ROW()-92,[1]ワークシート!$C$2:$CI$1002,31,0)="",IF(T329="使用貸借権","-","口座振込　１２月"),"物納"))</f>
        <v/>
      </c>
      <c r="AF329" s="226"/>
      <c r="AG329" s="227" t="str">
        <f>IFERROR(IF(VLOOKUP(#REF!&amp;"-"&amp;ROW()-92,[1]ワークシート!$C$2:$CI$1002,37,0)="","",VLOOKUP(#REF!&amp;"-"&amp;ROW()-92,[1]ワークシート!$C$2:$CI$1002,37,0)),"")</f>
        <v/>
      </c>
      <c r="AH329" s="227"/>
      <c r="AI329" s="227"/>
      <c r="AJ329" s="227"/>
      <c r="AK329" s="228"/>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row>
    <row r="330" spans="1:320" ht="35.1" hidden="1" customHeight="1" x14ac:dyDescent="0.15">
      <c r="A330" s="222" t="str">
        <f>+IFERROR(IF(VLOOKUP(#REF!&amp;"-"&amp;ROW()-92,[1]ワークシート!$C$2:$CI$1002,9,0)="","",VLOOKUP(#REF!&amp;"-"&amp;ROW()-92,[1]ワークシート!$C$2:$CI$1002,9,0)),"")</f>
        <v/>
      </c>
      <c r="B330" s="224"/>
      <c r="C330" s="223" t="str">
        <f>+IFERROR(IF(VLOOKUP(#REF!&amp;"-"&amp;ROW()-92,[1]ワークシート!$C$2:$CI$1002,10,0) = "","",VLOOKUP(#REF!&amp;"-"&amp;ROW()-92,[1]ワークシート!$C$2:$CI$1002,10,0)),"")</f>
        <v/>
      </c>
      <c r="D330" s="224"/>
      <c r="E330" s="222" t="str">
        <f>+IFERROR(IF(VLOOKUP(#REF!&amp;"-"&amp;ROW()-92,[1]ワークシート!$C$2:$CI$1002,11,0)="","",VLOOKUP(#REF!&amp;"-"&amp;ROW()-92,[1]ワークシート!$C$2:$CI$1002,11,0)),"")</f>
        <v/>
      </c>
      <c r="F330" s="224"/>
      <c r="G330" s="11" t="str">
        <f>+IFERROR(IF(VLOOKUP(#REF!&amp;"-"&amp;ROW()-92,[1]ワークシート!$C$2:$CI$1002,12,0)="","",VLOOKUP(#REF!&amp;"-"&amp;ROW()-92,[1]ワークシート!$C$2:$CI$1002,12,0)),"")</f>
        <v/>
      </c>
      <c r="H33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0" s="230"/>
      <c r="J330" s="222" t="str">
        <f>+IFERROR(IF(VLOOKUP(#REF!&amp;"-"&amp;ROW()-92,[1]ワークシート!$C$2:$CI$1002,20,0)="","",VLOOKUP(#REF!&amp;"-"&amp;ROW()-92,[1]ワークシート!$C$2:$CI$1002,20,0)),"")</f>
        <v/>
      </c>
      <c r="K330" s="223"/>
      <c r="L330" s="224"/>
      <c r="M330" s="231" t="str">
        <f>+IFERROR(IF(VLOOKUP(#REF!&amp;"-"&amp;ROW()-92,[1]ワークシート!$C$2:$CI$1002,61,0)="","",VLOOKUP(#REF!&amp;"-"&amp;ROW()-92,[1]ワークシート!$C$2:$CI$1002,61,0)),"")</f>
        <v/>
      </c>
      <c r="N330" s="232"/>
      <c r="O330" s="233"/>
      <c r="P330" s="234" t="str">
        <f>+IFERROR(VLOOKUP(#REF!&amp;"-"&amp;ROW()-92,[1]ワークシート!$C$2:$CI$1002,26,0),"")</f>
        <v/>
      </c>
      <c r="Q330" s="219"/>
      <c r="R330" s="218" t="str">
        <f>+IFERROR(VLOOKUP(#REF!&amp;"-"&amp;ROW()-92,[1]ワークシート!$C$2:$CI$1002,27,0),"")</f>
        <v/>
      </c>
      <c r="S330" s="219"/>
      <c r="T330" s="218" t="str">
        <f>IFERROR(IF(VLOOKUP(#REF!&amp;"-"&amp;ROW()-92,[1]ワークシート!$C$2:$CI$1002,31,0)="",IF(X330="","",IF(X330=0,"使用貸借権","賃借権")),"賃借権"),"")</f>
        <v/>
      </c>
      <c r="U330" s="219"/>
      <c r="V330" s="218" t="str">
        <f>+IFERROR(IF(VLOOKUP(#REF!&amp;"-"&amp;ROW()-92,[1]ワークシート!$C$2:$CI$1002,13,0)="","",VLOOKUP(#REF!&amp;"-"&amp;ROW()-92,[1]ワークシート!$C$2:$CI$1002,13,0)),"")</f>
        <v/>
      </c>
      <c r="W330" s="219"/>
      <c r="X33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0" s="221"/>
      <c r="Z330" s="43"/>
      <c r="AA330" s="43"/>
      <c r="AB330" s="222" t="str">
        <f>IF(T330="使用貸借権","-",+IFERROR(VLOOKUP(#REF!&amp;"-"&amp;ROW()-92,[1]ワークシート!$C$2:$CI$1002,34,0)&amp;"",""))</f>
        <v/>
      </c>
      <c r="AC330" s="223"/>
      <c r="AD330" s="224"/>
      <c r="AE330" s="225" t="str">
        <f>IF(T330="","",IF(VLOOKUP(#REF!&amp;"-"&amp;ROW()-92,[1]ワークシート!$C$2:$CI$1002,31,0)="",IF(T330="使用貸借権","-","口座振込　１２月"),"物納"))</f>
        <v/>
      </c>
      <c r="AF330" s="226"/>
      <c r="AG330" s="227" t="str">
        <f>IFERROR(IF(VLOOKUP(#REF!&amp;"-"&amp;ROW()-92,[1]ワークシート!$C$2:$CI$1002,37,0)="","",VLOOKUP(#REF!&amp;"-"&amp;ROW()-92,[1]ワークシート!$C$2:$CI$1002,37,0)),"")</f>
        <v/>
      </c>
      <c r="AH330" s="227"/>
      <c r="AI330" s="227"/>
      <c r="AJ330" s="227"/>
      <c r="AK330" s="228"/>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row>
    <row r="331" spans="1:320" ht="35.1" hidden="1" customHeight="1" x14ac:dyDescent="0.15">
      <c r="A331" s="222" t="str">
        <f>+IFERROR(IF(VLOOKUP(#REF!&amp;"-"&amp;ROW()-92,[1]ワークシート!$C$2:$CI$1002,9,0)="","",VLOOKUP(#REF!&amp;"-"&amp;ROW()-92,[1]ワークシート!$C$2:$CI$1002,9,0)),"")</f>
        <v/>
      </c>
      <c r="B331" s="224"/>
      <c r="C331" s="223" t="str">
        <f>+IFERROR(IF(VLOOKUP(#REF!&amp;"-"&amp;ROW()-92,[1]ワークシート!$C$2:$CI$1002,10,0) = "","",VLOOKUP(#REF!&amp;"-"&amp;ROW()-92,[1]ワークシート!$C$2:$CI$1002,10,0)),"")</f>
        <v/>
      </c>
      <c r="D331" s="224"/>
      <c r="E331" s="222" t="str">
        <f>+IFERROR(IF(VLOOKUP(#REF!&amp;"-"&amp;ROW()-92,[1]ワークシート!$C$2:$CI$1002,11,0)="","",VLOOKUP(#REF!&amp;"-"&amp;ROW()-92,[1]ワークシート!$C$2:$CI$1002,11,0)),"")</f>
        <v/>
      </c>
      <c r="F331" s="224"/>
      <c r="G331" s="11" t="str">
        <f>+IFERROR(IF(VLOOKUP(#REF!&amp;"-"&amp;ROW()-92,[1]ワークシート!$C$2:$CI$1002,12,0)="","",VLOOKUP(#REF!&amp;"-"&amp;ROW()-92,[1]ワークシート!$C$2:$CI$1002,12,0)),"")</f>
        <v/>
      </c>
      <c r="H33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1" s="230"/>
      <c r="J331" s="222" t="str">
        <f>+IFERROR(IF(VLOOKUP(#REF!&amp;"-"&amp;ROW()-92,[1]ワークシート!$C$2:$CI$1002,20,0)="","",VLOOKUP(#REF!&amp;"-"&amp;ROW()-92,[1]ワークシート!$C$2:$CI$1002,20,0)),"")</f>
        <v/>
      </c>
      <c r="K331" s="223"/>
      <c r="L331" s="224"/>
      <c r="M331" s="231" t="str">
        <f>+IFERROR(IF(VLOOKUP(#REF!&amp;"-"&amp;ROW()-92,[1]ワークシート!$C$2:$CI$1002,61,0)="","",VLOOKUP(#REF!&amp;"-"&amp;ROW()-92,[1]ワークシート!$C$2:$CI$1002,61,0)),"")</f>
        <v/>
      </c>
      <c r="N331" s="232"/>
      <c r="O331" s="233"/>
      <c r="P331" s="234" t="str">
        <f>+IFERROR(VLOOKUP(#REF!&amp;"-"&amp;ROW()-92,[1]ワークシート!$C$2:$CI$1002,26,0),"")</f>
        <v/>
      </c>
      <c r="Q331" s="219"/>
      <c r="R331" s="218" t="str">
        <f>+IFERROR(VLOOKUP(#REF!&amp;"-"&amp;ROW()-92,[1]ワークシート!$C$2:$CI$1002,27,0),"")</f>
        <v/>
      </c>
      <c r="S331" s="219"/>
      <c r="T331" s="218" t="str">
        <f>IFERROR(IF(VLOOKUP(#REF!&amp;"-"&amp;ROW()-92,[1]ワークシート!$C$2:$CI$1002,31,0)="",IF(X331="","",IF(X331=0,"使用貸借権","賃借権")),"賃借権"),"")</f>
        <v/>
      </c>
      <c r="U331" s="219"/>
      <c r="V331" s="218" t="str">
        <f>+IFERROR(IF(VLOOKUP(#REF!&amp;"-"&amp;ROW()-92,[1]ワークシート!$C$2:$CI$1002,13,0)="","",VLOOKUP(#REF!&amp;"-"&amp;ROW()-92,[1]ワークシート!$C$2:$CI$1002,13,0)),"")</f>
        <v/>
      </c>
      <c r="W331" s="219"/>
      <c r="X33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1" s="221"/>
      <c r="Z331" s="43"/>
      <c r="AA331" s="43"/>
      <c r="AB331" s="222" t="str">
        <f>IF(T331="使用貸借権","-",+IFERROR(VLOOKUP(#REF!&amp;"-"&amp;ROW()-92,[1]ワークシート!$C$2:$CI$1002,34,0)&amp;"",""))</f>
        <v/>
      </c>
      <c r="AC331" s="223"/>
      <c r="AD331" s="224"/>
      <c r="AE331" s="225" t="str">
        <f>IF(T331="","",IF(VLOOKUP(#REF!&amp;"-"&amp;ROW()-92,[1]ワークシート!$C$2:$CI$1002,31,0)="",IF(T331="使用貸借権","-","口座振込　１２月"),"物納"))</f>
        <v/>
      </c>
      <c r="AF331" s="226"/>
      <c r="AG331" s="227" t="str">
        <f>IFERROR(IF(VLOOKUP(#REF!&amp;"-"&amp;ROW()-92,[1]ワークシート!$C$2:$CI$1002,37,0)="","",VLOOKUP(#REF!&amp;"-"&amp;ROW()-92,[1]ワークシート!$C$2:$CI$1002,37,0)),"")</f>
        <v/>
      </c>
      <c r="AH331" s="227"/>
      <c r="AI331" s="227"/>
      <c r="AJ331" s="227"/>
      <c r="AK331" s="228"/>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row>
    <row r="332" spans="1:320" ht="35.1" hidden="1" customHeight="1" x14ac:dyDescent="0.15">
      <c r="A332" s="222" t="str">
        <f>+IFERROR(IF(VLOOKUP(#REF!&amp;"-"&amp;ROW()-92,[1]ワークシート!$C$2:$CI$1002,9,0)="","",VLOOKUP(#REF!&amp;"-"&amp;ROW()-92,[1]ワークシート!$C$2:$CI$1002,9,0)),"")</f>
        <v/>
      </c>
      <c r="B332" s="224"/>
      <c r="C332" s="223" t="str">
        <f>+IFERROR(IF(VLOOKUP(#REF!&amp;"-"&amp;ROW()-92,[1]ワークシート!$C$2:$CI$1002,10,0) = "","",VLOOKUP(#REF!&amp;"-"&amp;ROW()-92,[1]ワークシート!$C$2:$CI$1002,10,0)),"")</f>
        <v/>
      </c>
      <c r="D332" s="224"/>
      <c r="E332" s="222" t="str">
        <f>+IFERROR(IF(VLOOKUP(#REF!&amp;"-"&amp;ROW()-92,[1]ワークシート!$C$2:$CI$1002,11,0)="","",VLOOKUP(#REF!&amp;"-"&amp;ROW()-92,[1]ワークシート!$C$2:$CI$1002,11,0)),"")</f>
        <v/>
      </c>
      <c r="F332" s="224"/>
      <c r="G332" s="11" t="str">
        <f>+IFERROR(IF(VLOOKUP(#REF!&amp;"-"&amp;ROW()-92,[1]ワークシート!$C$2:$CI$1002,12,0)="","",VLOOKUP(#REF!&amp;"-"&amp;ROW()-92,[1]ワークシート!$C$2:$CI$1002,12,0)),"")</f>
        <v/>
      </c>
      <c r="H33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2" s="230"/>
      <c r="J332" s="222" t="str">
        <f>+IFERROR(IF(VLOOKUP(#REF!&amp;"-"&amp;ROW()-92,[1]ワークシート!$C$2:$CI$1002,20,0)="","",VLOOKUP(#REF!&amp;"-"&amp;ROW()-92,[1]ワークシート!$C$2:$CI$1002,20,0)),"")</f>
        <v/>
      </c>
      <c r="K332" s="223"/>
      <c r="L332" s="224"/>
      <c r="M332" s="231" t="str">
        <f>+IFERROR(IF(VLOOKUP(#REF!&amp;"-"&amp;ROW()-92,[1]ワークシート!$C$2:$CI$1002,61,0)="","",VLOOKUP(#REF!&amp;"-"&amp;ROW()-92,[1]ワークシート!$C$2:$CI$1002,61,0)),"")</f>
        <v/>
      </c>
      <c r="N332" s="232"/>
      <c r="O332" s="233"/>
      <c r="P332" s="234" t="str">
        <f>+IFERROR(VLOOKUP(#REF!&amp;"-"&amp;ROW()-92,[1]ワークシート!$C$2:$CI$1002,26,0),"")</f>
        <v/>
      </c>
      <c r="Q332" s="219"/>
      <c r="R332" s="218" t="str">
        <f>+IFERROR(VLOOKUP(#REF!&amp;"-"&amp;ROW()-92,[1]ワークシート!$C$2:$CI$1002,27,0),"")</f>
        <v/>
      </c>
      <c r="S332" s="219"/>
      <c r="T332" s="218" t="str">
        <f>IFERROR(IF(VLOOKUP(#REF!&amp;"-"&amp;ROW()-92,[1]ワークシート!$C$2:$CI$1002,31,0)="",IF(X332="","",IF(X332=0,"使用貸借権","賃借権")),"賃借権"),"")</f>
        <v/>
      </c>
      <c r="U332" s="219"/>
      <c r="V332" s="218" t="str">
        <f>+IFERROR(IF(VLOOKUP(#REF!&amp;"-"&amp;ROW()-92,[1]ワークシート!$C$2:$CI$1002,13,0)="","",VLOOKUP(#REF!&amp;"-"&amp;ROW()-92,[1]ワークシート!$C$2:$CI$1002,13,0)),"")</f>
        <v/>
      </c>
      <c r="W332" s="219"/>
      <c r="X33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2" s="221"/>
      <c r="Z332" s="43"/>
      <c r="AA332" s="43"/>
      <c r="AB332" s="222" t="str">
        <f>IF(T332="使用貸借権","-",+IFERROR(VLOOKUP(#REF!&amp;"-"&amp;ROW()-92,[1]ワークシート!$C$2:$CI$1002,34,0)&amp;"",""))</f>
        <v/>
      </c>
      <c r="AC332" s="223"/>
      <c r="AD332" s="224"/>
      <c r="AE332" s="225" t="str">
        <f>IF(T332="","",IF(VLOOKUP(#REF!&amp;"-"&amp;ROW()-92,[1]ワークシート!$C$2:$CI$1002,31,0)="",IF(T332="使用貸借権","-","口座振込　１２月"),"物納"))</f>
        <v/>
      </c>
      <c r="AF332" s="226"/>
      <c r="AG332" s="227" t="str">
        <f>IFERROR(IF(VLOOKUP(#REF!&amp;"-"&amp;ROW()-92,[1]ワークシート!$C$2:$CI$1002,37,0)="","",VLOOKUP(#REF!&amp;"-"&amp;ROW()-92,[1]ワークシート!$C$2:$CI$1002,37,0)),"")</f>
        <v/>
      </c>
      <c r="AH332" s="227"/>
      <c r="AI332" s="227"/>
      <c r="AJ332" s="227"/>
      <c r="AK332" s="228"/>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row>
    <row r="333" spans="1:320" ht="35.1" hidden="1" customHeight="1" x14ac:dyDescent="0.15">
      <c r="A333" s="222" t="str">
        <f>+IFERROR(IF(VLOOKUP(#REF!&amp;"-"&amp;ROW()-92,[1]ワークシート!$C$2:$CI$1002,9,0)="","",VLOOKUP(#REF!&amp;"-"&amp;ROW()-92,[1]ワークシート!$C$2:$CI$1002,9,0)),"")</f>
        <v/>
      </c>
      <c r="B333" s="224"/>
      <c r="C333" s="223" t="str">
        <f>+IFERROR(IF(VLOOKUP(#REF!&amp;"-"&amp;ROW()-92,[1]ワークシート!$C$2:$CI$1002,10,0) = "","",VLOOKUP(#REF!&amp;"-"&amp;ROW()-92,[1]ワークシート!$C$2:$CI$1002,10,0)),"")</f>
        <v/>
      </c>
      <c r="D333" s="224"/>
      <c r="E333" s="222" t="str">
        <f>+IFERROR(IF(VLOOKUP(#REF!&amp;"-"&amp;ROW()-92,[1]ワークシート!$C$2:$CI$1002,11,0)="","",VLOOKUP(#REF!&amp;"-"&amp;ROW()-92,[1]ワークシート!$C$2:$CI$1002,11,0)),"")</f>
        <v/>
      </c>
      <c r="F333" s="224"/>
      <c r="G333" s="11" t="str">
        <f>+IFERROR(IF(VLOOKUP(#REF!&amp;"-"&amp;ROW()-92,[1]ワークシート!$C$2:$CI$1002,12,0)="","",VLOOKUP(#REF!&amp;"-"&amp;ROW()-92,[1]ワークシート!$C$2:$CI$1002,12,0)),"")</f>
        <v/>
      </c>
      <c r="H33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3" s="230"/>
      <c r="J333" s="222" t="str">
        <f>+IFERROR(IF(VLOOKUP(#REF!&amp;"-"&amp;ROW()-92,[1]ワークシート!$C$2:$CI$1002,20,0)="","",VLOOKUP(#REF!&amp;"-"&amp;ROW()-92,[1]ワークシート!$C$2:$CI$1002,20,0)),"")</f>
        <v/>
      </c>
      <c r="K333" s="223"/>
      <c r="L333" s="224"/>
      <c r="M333" s="231" t="str">
        <f>+IFERROR(IF(VLOOKUP(#REF!&amp;"-"&amp;ROW()-92,[1]ワークシート!$C$2:$CI$1002,61,0)="","",VLOOKUP(#REF!&amp;"-"&amp;ROW()-92,[1]ワークシート!$C$2:$CI$1002,61,0)),"")</f>
        <v/>
      </c>
      <c r="N333" s="232"/>
      <c r="O333" s="233"/>
      <c r="P333" s="234" t="str">
        <f>+IFERROR(VLOOKUP(#REF!&amp;"-"&amp;ROW()-92,[1]ワークシート!$C$2:$CI$1002,26,0),"")</f>
        <v/>
      </c>
      <c r="Q333" s="219"/>
      <c r="R333" s="218" t="str">
        <f>+IFERROR(VLOOKUP(#REF!&amp;"-"&amp;ROW()-92,[1]ワークシート!$C$2:$CI$1002,27,0),"")</f>
        <v/>
      </c>
      <c r="S333" s="219"/>
      <c r="T333" s="218" t="str">
        <f>IFERROR(IF(VLOOKUP(#REF!&amp;"-"&amp;ROW()-92,[1]ワークシート!$C$2:$CI$1002,31,0)="",IF(X333="","",IF(X333=0,"使用貸借権","賃借権")),"賃借権"),"")</f>
        <v/>
      </c>
      <c r="U333" s="219"/>
      <c r="V333" s="218" t="str">
        <f>+IFERROR(IF(VLOOKUP(#REF!&amp;"-"&amp;ROW()-92,[1]ワークシート!$C$2:$CI$1002,13,0)="","",VLOOKUP(#REF!&amp;"-"&amp;ROW()-92,[1]ワークシート!$C$2:$CI$1002,13,0)),"")</f>
        <v/>
      </c>
      <c r="W333" s="219"/>
      <c r="X33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3" s="221"/>
      <c r="Z333" s="43"/>
      <c r="AA333" s="43"/>
      <c r="AB333" s="222" t="str">
        <f>IF(T333="使用貸借権","-",+IFERROR(VLOOKUP(#REF!&amp;"-"&amp;ROW()-92,[1]ワークシート!$C$2:$CI$1002,34,0)&amp;"",""))</f>
        <v/>
      </c>
      <c r="AC333" s="223"/>
      <c r="AD333" s="224"/>
      <c r="AE333" s="225" t="str">
        <f>IF(T333="","",IF(VLOOKUP(#REF!&amp;"-"&amp;ROW()-92,[1]ワークシート!$C$2:$CI$1002,31,0)="",IF(T333="使用貸借権","-","口座振込　１２月"),"物納"))</f>
        <v/>
      </c>
      <c r="AF333" s="226"/>
      <c r="AG333" s="227" t="str">
        <f>IFERROR(IF(VLOOKUP(#REF!&amp;"-"&amp;ROW()-92,[1]ワークシート!$C$2:$CI$1002,37,0)="","",VLOOKUP(#REF!&amp;"-"&amp;ROW()-92,[1]ワークシート!$C$2:$CI$1002,37,0)),"")</f>
        <v/>
      </c>
      <c r="AH333" s="227"/>
      <c r="AI333" s="227"/>
      <c r="AJ333" s="227"/>
      <c r="AK333" s="228"/>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row>
    <row r="334" spans="1:320" ht="35.1" hidden="1" customHeight="1" x14ac:dyDescent="0.15">
      <c r="A334" s="222" t="str">
        <f>+IFERROR(IF(VLOOKUP(#REF!&amp;"-"&amp;ROW()-92,[1]ワークシート!$C$2:$CI$1002,9,0)="","",VLOOKUP(#REF!&amp;"-"&amp;ROW()-92,[1]ワークシート!$C$2:$CI$1002,9,0)),"")</f>
        <v/>
      </c>
      <c r="B334" s="224"/>
      <c r="C334" s="223" t="str">
        <f>+IFERROR(IF(VLOOKUP(#REF!&amp;"-"&amp;ROW()-92,[1]ワークシート!$C$2:$CI$1002,10,0) = "","",VLOOKUP(#REF!&amp;"-"&amp;ROW()-92,[1]ワークシート!$C$2:$CI$1002,10,0)),"")</f>
        <v/>
      </c>
      <c r="D334" s="224"/>
      <c r="E334" s="222" t="str">
        <f>+IFERROR(IF(VLOOKUP(#REF!&amp;"-"&amp;ROW()-92,[1]ワークシート!$C$2:$CI$1002,11,0)="","",VLOOKUP(#REF!&amp;"-"&amp;ROW()-92,[1]ワークシート!$C$2:$CI$1002,11,0)),"")</f>
        <v/>
      </c>
      <c r="F334" s="224"/>
      <c r="G334" s="11" t="str">
        <f>+IFERROR(IF(VLOOKUP(#REF!&amp;"-"&amp;ROW()-92,[1]ワークシート!$C$2:$CI$1002,12,0)="","",VLOOKUP(#REF!&amp;"-"&amp;ROW()-92,[1]ワークシート!$C$2:$CI$1002,12,0)),"")</f>
        <v/>
      </c>
      <c r="H33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4" s="230"/>
      <c r="J334" s="222" t="str">
        <f>+IFERROR(IF(VLOOKUP(#REF!&amp;"-"&amp;ROW()-92,[1]ワークシート!$C$2:$CI$1002,20,0)="","",VLOOKUP(#REF!&amp;"-"&amp;ROW()-92,[1]ワークシート!$C$2:$CI$1002,20,0)),"")</f>
        <v/>
      </c>
      <c r="K334" s="223"/>
      <c r="L334" s="224"/>
      <c r="M334" s="231" t="str">
        <f>+IFERROR(IF(VLOOKUP(#REF!&amp;"-"&amp;ROW()-92,[1]ワークシート!$C$2:$CI$1002,61,0)="","",VLOOKUP(#REF!&amp;"-"&amp;ROW()-92,[1]ワークシート!$C$2:$CI$1002,61,0)),"")</f>
        <v/>
      </c>
      <c r="N334" s="232"/>
      <c r="O334" s="233"/>
      <c r="P334" s="234" t="str">
        <f>+IFERROR(VLOOKUP(#REF!&amp;"-"&amp;ROW()-92,[1]ワークシート!$C$2:$CI$1002,26,0),"")</f>
        <v/>
      </c>
      <c r="Q334" s="219"/>
      <c r="R334" s="218" t="str">
        <f>+IFERROR(VLOOKUP(#REF!&amp;"-"&amp;ROW()-92,[1]ワークシート!$C$2:$CI$1002,27,0),"")</f>
        <v/>
      </c>
      <c r="S334" s="219"/>
      <c r="T334" s="218" t="str">
        <f>IFERROR(IF(VLOOKUP(#REF!&amp;"-"&amp;ROW()-92,[1]ワークシート!$C$2:$CI$1002,31,0)="",IF(X334="","",IF(X334=0,"使用貸借権","賃借権")),"賃借権"),"")</f>
        <v/>
      </c>
      <c r="U334" s="219"/>
      <c r="V334" s="218" t="str">
        <f>+IFERROR(IF(VLOOKUP(#REF!&amp;"-"&amp;ROW()-92,[1]ワークシート!$C$2:$CI$1002,13,0)="","",VLOOKUP(#REF!&amp;"-"&amp;ROW()-92,[1]ワークシート!$C$2:$CI$1002,13,0)),"")</f>
        <v/>
      </c>
      <c r="W334" s="219"/>
      <c r="X33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4" s="221"/>
      <c r="Z334" s="43"/>
      <c r="AA334" s="43"/>
      <c r="AB334" s="222" t="str">
        <f>IF(T334="使用貸借権","-",+IFERROR(VLOOKUP(#REF!&amp;"-"&amp;ROW()-92,[1]ワークシート!$C$2:$CI$1002,34,0)&amp;"",""))</f>
        <v/>
      </c>
      <c r="AC334" s="223"/>
      <c r="AD334" s="224"/>
      <c r="AE334" s="225" t="str">
        <f>IF(T334="","",IF(VLOOKUP(#REF!&amp;"-"&amp;ROW()-92,[1]ワークシート!$C$2:$CI$1002,31,0)="",IF(T334="使用貸借権","-","口座振込　１２月"),"物納"))</f>
        <v/>
      </c>
      <c r="AF334" s="226"/>
      <c r="AG334" s="227" t="str">
        <f>IFERROR(IF(VLOOKUP(#REF!&amp;"-"&amp;ROW()-92,[1]ワークシート!$C$2:$CI$1002,37,0)="","",VLOOKUP(#REF!&amp;"-"&amp;ROW()-92,[1]ワークシート!$C$2:$CI$1002,37,0)),"")</f>
        <v/>
      </c>
      <c r="AH334" s="227"/>
      <c r="AI334" s="227"/>
      <c r="AJ334" s="227"/>
      <c r="AK334" s="228"/>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row>
    <row r="335" spans="1:320" ht="35.1" hidden="1" customHeight="1" x14ac:dyDescent="0.15">
      <c r="A335" s="222" t="str">
        <f>+IFERROR(IF(VLOOKUP(#REF!&amp;"-"&amp;ROW()-92,[1]ワークシート!$C$2:$CI$1002,9,0)="","",VLOOKUP(#REF!&amp;"-"&amp;ROW()-92,[1]ワークシート!$C$2:$CI$1002,9,0)),"")</f>
        <v/>
      </c>
      <c r="B335" s="224"/>
      <c r="C335" s="223" t="str">
        <f>+IFERROR(IF(VLOOKUP(#REF!&amp;"-"&amp;ROW()-92,[1]ワークシート!$C$2:$CI$1002,10,0) = "","",VLOOKUP(#REF!&amp;"-"&amp;ROW()-92,[1]ワークシート!$C$2:$CI$1002,10,0)),"")</f>
        <v/>
      </c>
      <c r="D335" s="224"/>
      <c r="E335" s="222" t="str">
        <f>+IFERROR(IF(VLOOKUP(#REF!&amp;"-"&amp;ROW()-92,[1]ワークシート!$C$2:$CI$1002,11,0)="","",VLOOKUP(#REF!&amp;"-"&amp;ROW()-92,[1]ワークシート!$C$2:$CI$1002,11,0)),"")</f>
        <v/>
      </c>
      <c r="F335" s="224"/>
      <c r="G335" s="11" t="str">
        <f>+IFERROR(IF(VLOOKUP(#REF!&amp;"-"&amp;ROW()-92,[1]ワークシート!$C$2:$CI$1002,12,0)="","",VLOOKUP(#REF!&amp;"-"&amp;ROW()-92,[1]ワークシート!$C$2:$CI$1002,12,0)),"")</f>
        <v/>
      </c>
      <c r="H33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5" s="230"/>
      <c r="J335" s="222" t="str">
        <f>+IFERROR(IF(VLOOKUP(#REF!&amp;"-"&amp;ROW()-92,[1]ワークシート!$C$2:$CI$1002,20,0)="","",VLOOKUP(#REF!&amp;"-"&amp;ROW()-92,[1]ワークシート!$C$2:$CI$1002,20,0)),"")</f>
        <v/>
      </c>
      <c r="K335" s="223"/>
      <c r="L335" s="224"/>
      <c r="M335" s="231" t="str">
        <f>+IFERROR(IF(VLOOKUP(#REF!&amp;"-"&amp;ROW()-92,[1]ワークシート!$C$2:$CI$1002,61,0)="","",VLOOKUP(#REF!&amp;"-"&amp;ROW()-92,[1]ワークシート!$C$2:$CI$1002,61,0)),"")</f>
        <v/>
      </c>
      <c r="N335" s="232"/>
      <c r="O335" s="233"/>
      <c r="P335" s="234" t="str">
        <f>+IFERROR(VLOOKUP(#REF!&amp;"-"&amp;ROW()-92,[1]ワークシート!$C$2:$CI$1002,26,0),"")</f>
        <v/>
      </c>
      <c r="Q335" s="219"/>
      <c r="R335" s="218" t="str">
        <f>+IFERROR(VLOOKUP(#REF!&amp;"-"&amp;ROW()-92,[1]ワークシート!$C$2:$CI$1002,27,0),"")</f>
        <v/>
      </c>
      <c r="S335" s="219"/>
      <c r="T335" s="218" t="str">
        <f>IFERROR(IF(VLOOKUP(#REF!&amp;"-"&amp;ROW()-92,[1]ワークシート!$C$2:$CI$1002,31,0)="",IF(X335="","",IF(X335=0,"使用貸借権","賃借権")),"賃借権"),"")</f>
        <v/>
      </c>
      <c r="U335" s="219"/>
      <c r="V335" s="218" t="str">
        <f>+IFERROR(IF(VLOOKUP(#REF!&amp;"-"&amp;ROW()-92,[1]ワークシート!$C$2:$CI$1002,13,0)="","",VLOOKUP(#REF!&amp;"-"&amp;ROW()-92,[1]ワークシート!$C$2:$CI$1002,13,0)),"")</f>
        <v/>
      </c>
      <c r="W335" s="219"/>
      <c r="X33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5" s="221"/>
      <c r="Z335" s="43"/>
      <c r="AA335" s="43"/>
      <c r="AB335" s="222" t="str">
        <f>IF(T335="使用貸借権","-",+IFERROR(VLOOKUP(#REF!&amp;"-"&amp;ROW()-92,[1]ワークシート!$C$2:$CI$1002,34,0)&amp;"",""))</f>
        <v/>
      </c>
      <c r="AC335" s="223"/>
      <c r="AD335" s="224"/>
      <c r="AE335" s="225" t="str">
        <f>IF(T335="","",IF(VLOOKUP(#REF!&amp;"-"&amp;ROW()-92,[1]ワークシート!$C$2:$CI$1002,31,0)="",IF(T335="使用貸借権","-","口座振込　１２月"),"物納"))</f>
        <v/>
      </c>
      <c r="AF335" s="226"/>
      <c r="AG335" s="227" t="str">
        <f>IFERROR(IF(VLOOKUP(#REF!&amp;"-"&amp;ROW()-92,[1]ワークシート!$C$2:$CI$1002,37,0)="","",VLOOKUP(#REF!&amp;"-"&amp;ROW()-92,[1]ワークシート!$C$2:$CI$1002,37,0)),"")</f>
        <v/>
      </c>
      <c r="AH335" s="227"/>
      <c r="AI335" s="227"/>
      <c r="AJ335" s="227"/>
      <c r="AK335" s="228"/>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row>
    <row r="336" spans="1:320" ht="35.1" hidden="1" customHeight="1" x14ac:dyDescent="0.15">
      <c r="A336" s="222" t="str">
        <f>+IFERROR(IF(VLOOKUP(#REF!&amp;"-"&amp;ROW()-92,[1]ワークシート!$C$2:$CI$1002,9,0)="","",VLOOKUP(#REF!&amp;"-"&amp;ROW()-92,[1]ワークシート!$C$2:$CI$1002,9,0)),"")</f>
        <v/>
      </c>
      <c r="B336" s="224"/>
      <c r="C336" s="223" t="str">
        <f>+IFERROR(IF(VLOOKUP(#REF!&amp;"-"&amp;ROW()-92,[1]ワークシート!$C$2:$CI$1002,10,0) = "","",VLOOKUP(#REF!&amp;"-"&amp;ROW()-92,[1]ワークシート!$C$2:$CI$1002,10,0)),"")</f>
        <v/>
      </c>
      <c r="D336" s="224"/>
      <c r="E336" s="222" t="str">
        <f>+IFERROR(IF(VLOOKUP(#REF!&amp;"-"&amp;ROW()-92,[1]ワークシート!$C$2:$CI$1002,11,0)="","",VLOOKUP(#REF!&amp;"-"&amp;ROW()-92,[1]ワークシート!$C$2:$CI$1002,11,0)),"")</f>
        <v/>
      </c>
      <c r="F336" s="224"/>
      <c r="G336" s="11" t="str">
        <f>+IFERROR(IF(VLOOKUP(#REF!&amp;"-"&amp;ROW()-92,[1]ワークシート!$C$2:$CI$1002,12,0)="","",VLOOKUP(#REF!&amp;"-"&amp;ROW()-92,[1]ワークシート!$C$2:$CI$1002,12,0)),"")</f>
        <v/>
      </c>
      <c r="H33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6" s="230"/>
      <c r="J336" s="222" t="str">
        <f>+IFERROR(IF(VLOOKUP(#REF!&amp;"-"&amp;ROW()-92,[1]ワークシート!$C$2:$CI$1002,20,0)="","",VLOOKUP(#REF!&amp;"-"&amp;ROW()-92,[1]ワークシート!$C$2:$CI$1002,20,0)),"")</f>
        <v/>
      </c>
      <c r="K336" s="223"/>
      <c r="L336" s="224"/>
      <c r="M336" s="231" t="str">
        <f>+IFERROR(IF(VLOOKUP(#REF!&amp;"-"&amp;ROW()-92,[1]ワークシート!$C$2:$CI$1002,61,0)="","",VLOOKUP(#REF!&amp;"-"&amp;ROW()-92,[1]ワークシート!$C$2:$CI$1002,61,0)),"")</f>
        <v/>
      </c>
      <c r="N336" s="232"/>
      <c r="O336" s="233"/>
      <c r="P336" s="234" t="str">
        <f>+IFERROR(VLOOKUP(#REF!&amp;"-"&amp;ROW()-92,[1]ワークシート!$C$2:$CI$1002,26,0),"")</f>
        <v/>
      </c>
      <c r="Q336" s="219"/>
      <c r="R336" s="218" t="str">
        <f>+IFERROR(VLOOKUP(#REF!&amp;"-"&amp;ROW()-92,[1]ワークシート!$C$2:$CI$1002,27,0),"")</f>
        <v/>
      </c>
      <c r="S336" s="219"/>
      <c r="T336" s="218" t="str">
        <f>IFERROR(IF(VLOOKUP(#REF!&amp;"-"&amp;ROW()-92,[1]ワークシート!$C$2:$CI$1002,31,0)="",IF(X336="","",IF(X336=0,"使用貸借権","賃借権")),"賃借権"),"")</f>
        <v/>
      </c>
      <c r="U336" s="219"/>
      <c r="V336" s="218" t="str">
        <f>+IFERROR(IF(VLOOKUP(#REF!&amp;"-"&amp;ROW()-92,[1]ワークシート!$C$2:$CI$1002,13,0)="","",VLOOKUP(#REF!&amp;"-"&amp;ROW()-92,[1]ワークシート!$C$2:$CI$1002,13,0)),"")</f>
        <v/>
      </c>
      <c r="W336" s="219"/>
      <c r="X33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6" s="221"/>
      <c r="Z336" s="43"/>
      <c r="AA336" s="43"/>
      <c r="AB336" s="222" t="str">
        <f>IF(T336="使用貸借権","-",+IFERROR(VLOOKUP(#REF!&amp;"-"&amp;ROW()-92,[1]ワークシート!$C$2:$CI$1002,34,0)&amp;"",""))</f>
        <v/>
      </c>
      <c r="AC336" s="223"/>
      <c r="AD336" s="224"/>
      <c r="AE336" s="225" t="str">
        <f>IF(T336="","",IF(VLOOKUP(#REF!&amp;"-"&amp;ROW()-92,[1]ワークシート!$C$2:$CI$1002,31,0)="",IF(T336="使用貸借権","-","口座振込　１２月"),"物納"))</f>
        <v/>
      </c>
      <c r="AF336" s="226"/>
      <c r="AG336" s="227" t="str">
        <f>IFERROR(IF(VLOOKUP(#REF!&amp;"-"&amp;ROW()-92,[1]ワークシート!$C$2:$CI$1002,37,0)="","",VLOOKUP(#REF!&amp;"-"&amp;ROW()-92,[1]ワークシート!$C$2:$CI$1002,37,0)),"")</f>
        <v/>
      </c>
      <c r="AH336" s="227"/>
      <c r="AI336" s="227"/>
      <c r="AJ336" s="227"/>
      <c r="AK336" s="228"/>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row>
    <row r="337" spans="1:320" ht="35.1" hidden="1" customHeight="1" x14ac:dyDescent="0.15">
      <c r="A337" s="222" t="str">
        <f>+IFERROR(IF(VLOOKUP(#REF!&amp;"-"&amp;ROW()-92,[1]ワークシート!$C$2:$CI$1002,9,0)="","",VLOOKUP(#REF!&amp;"-"&amp;ROW()-92,[1]ワークシート!$C$2:$CI$1002,9,0)),"")</f>
        <v/>
      </c>
      <c r="B337" s="224"/>
      <c r="C337" s="223" t="str">
        <f>+IFERROR(IF(VLOOKUP(#REF!&amp;"-"&amp;ROW()-92,[1]ワークシート!$C$2:$CI$1002,10,0) = "","",VLOOKUP(#REF!&amp;"-"&amp;ROW()-92,[1]ワークシート!$C$2:$CI$1002,10,0)),"")</f>
        <v/>
      </c>
      <c r="D337" s="224"/>
      <c r="E337" s="222" t="str">
        <f>+IFERROR(IF(VLOOKUP(#REF!&amp;"-"&amp;ROW()-92,[1]ワークシート!$C$2:$CI$1002,11,0)="","",VLOOKUP(#REF!&amp;"-"&amp;ROW()-92,[1]ワークシート!$C$2:$CI$1002,11,0)),"")</f>
        <v/>
      </c>
      <c r="F337" s="224"/>
      <c r="G337" s="11" t="str">
        <f>+IFERROR(IF(VLOOKUP(#REF!&amp;"-"&amp;ROW()-92,[1]ワークシート!$C$2:$CI$1002,12,0)="","",VLOOKUP(#REF!&amp;"-"&amp;ROW()-92,[1]ワークシート!$C$2:$CI$1002,12,0)),"")</f>
        <v/>
      </c>
      <c r="H33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7" s="230"/>
      <c r="J337" s="222" t="str">
        <f>+IFERROR(IF(VLOOKUP(#REF!&amp;"-"&amp;ROW()-92,[1]ワークシート!$C$2:$CI$1002,20,0)="","",VLOOKUP(#REF!&amp;"-"&amp;ROW()-92,[1]ワークシート!$C$2:$CI$1002,20,0)),"")</f>
        <v/>
      </c>
      <c r="K337" s="223"/>
      <c r="L337" s="224"/>
      <c r="M337" s="231" t="str">
        <f>+IFERROR(IF(VLOOKUP(#REF!&amp;"-"&amp;ROW()-92,[1]ワークシート!$C$2:$CI$1002,61,0)="","",VLOOKUP(#REF!&amp;"-"&amp;ROW()-92,[1]ワークシート!$C$2:$CI$1002,61,0)),"")</f>
        <v/>
      </c>
      <c r="N337" s="232"/>
      <c r="O337" s="233"/>
      <c r="P337" s="234" t="str">
        <f>+IFERROR(VLOOKUP(#REF!&amp;"-"&amp;ROW()-92,[1]ワークシート!$C$2:$CI$1002,26,0),"")</f>
        <v/>
      </c>
      <c r="Q337" s="219"/>
      <c r="R337" s="218" t="str">
        <f>+IFERROR(VLOOKUP(#REF!&amp;"-"&amp;ROW()-92,[1]ワークシート!$C$2:$CI$1002,27,0),"")</f>
        <v/>
      </c>
      <c r="S337" s="219"/>
      <c r="T337" s="218" t="str">
        <f>IFERROR(IF(VLOOKUP(#REF!&amp;"-"&amp;ROW()-92,[1]ワークシート!$C$2:$CI$1002,31,0)="",IF(X337="","",IF(X337=0,"使用貸借権","賃借権")),"賃借権"),"")</f>
        <v/>
      </c>
      <c r="U337" s="219"/>
      <c r="V337" s="218" t="str">
        <f>+IFERROR(IF(VLOOKUP(#REF!&amp;"-"&amp;ROW()-92,[1]ワークシート!$C$2:$CI$1002,13,0)="","",VLOOKUP(#REF!&amp;"-"&amp;ROW()-92,[1]ワークシート!$C$2:$CI$1002,13,0)),"")</f>
        <v/>
      </c>
      <c r="W337" s="219"/>
      <c r="X33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7" s="221"/>
      <c r="Z337" s="43"/>
      <c r="AA337" s="43"/>
      <c r="AB337" s="222" t="str">
        <f>IF(T337="使用貸借権","-",+IFERROR(VLOOKUP(#REF!&amp;"-"&amp;ROW()-92,[1]ワークシート!$C$2:$CI$1002,34,0)&amp;"",""))</f>
        <v/>
      </c>
      <c r="AC337" s="223"/>
      <c r="AD337" s="224"/>
      <c r="AE337" s="225" t="str">
        <f>IF(T337="","",IF(VLOOKUP(#REF!&amp;"-"&amp;ROW()-92,[1]ワークシート!$C$2:$CI$1002,31,0)="",IF(T337="使用貸借権","-","口座振込　１２月"),"物納"))</f>
        <v/>
      </c>
      <c r="AF337" s="226"/>
      <c r="AG337" s="227" t="str">
        <f>IFERROR(IF(VLOOKUP(#REF!&amp;"-"&amp;ROW()-92,[1]ワークシート!$C$2:$CI$1002,37,0)="","",VLOOKUP(#REF!&amp;"-"&amp;ROW()-92,[1]ワークシート!$C$2:$CI$1002,37,0)),"")</f>
        <v/>
      </c>
      <c r="AH337" s="227"/>
      <c r="AI337" s="227"/>
      <c r="AJ337" s="227"/>
      <c r="AK337" s="228"/>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row>
    <row r="338" spans="1:320" ht="35.1" hidden="1" customHeight="1" x14ac:dyDescent="0.15">
      <c r="A338" s="222" t="str">
        <f>+IFERROR(IF(VLOOKUP(#REF!&amp;"-"&amp;ROW()-92,[1]ワークシート!$C$2:$CI$1002,9,0)="","",VLOOKUP(#REF!&amp;"-"&amp;ROW()-92,[1]ワークシート!$C$2:$CI$1002,9,0)),"")</f>
        <v/>
      </c>
      <c r="B338" s="224"/>
      <c r="C338" s="223" t="str">
        <f>+IFERROR(IF(VLOOKUP(#REF!&amp;"-"&amp;ROW()-92,[1]ワークシート!$C$2:$CI$1002,10,0) = "","",VLOOKUP(#REF!&amp;"-"&amp;ROW()-92,[1]ワークシート!$C$2:$CI$1002,10,0)),"")</f>
        <v/>
      </c>
      <c r="D338" s="224"/>
      <c r="E338" s="222" t="str">
        <f>+IFERROR(IF(VLOOKUP(#REF!&amp;"-"&amp;ROW()-92,[1]ワークシート!$C$2:$CI$1002,11,0)="","",VLOOKUP(#REF!&amp;"-"&amp;ROW()-92,[1]ワークシート!$C$2:$CI$1002,11,0)),"")</f>
        <v/>
      </c>
      <c r="F338" s="224"/>
      <c r="G338" s="11" t="str">
        <f>+IFERROR(IF(VLOOKUP(#REF!&amp;"-"&amp;ROW()-92,[1]ワークシート!$C$2:$CI$1002,12,0)="","",VLOOKUP(#REF!&amp;"-"&amp;ROW()-92,[1]ワークシート!$C$2:$CI$1002,12,0)),"")</f>
        <v/>
      </c>
      <c r="H33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8" s="230"/>
      <c r="J338" s="222" t="str">
        <f>+IFERROR(IF(VLOOKUP(#REF!&amp;"-"&amp;ROW()-92,[1]ワークシート!$C$2:$CI$1002,20,0)="","",VLOOKUP(#REF!&amp;"-"&amp;ROW()-92,[1]ワークシート!$C$2:$CI$1002,20,0)),"")</f>
        <v/>
      </c>
      <c r="K338" s="223"/>
      <c r="L338" s="224"/>
      <c r="M338" s="231" t="str">
        <f>+IFERROR(IF(VLOOKUP(#REF!&amp;"-"&amp;ROW()-92,[1]ワークシート!$C$2:$CI$1002,61,0)="","",VLOOKUP(#REF!&amp;"-"&amp;ROW()-92,[1]ワークシート!$C$2:$CI$1002,61,0)),"")</f>
        <v/>
      </c>
      <c r="N338" s="232"/>
      <c r="O338" s="233"/>
      <c r="P338" s="234" t="str">
        <f>+IFERROR(VLOOKUP(#REF!&amp;"-"&amp;ROW()-92,[1]ワークシート!$C$2:$CI$1002,26,0),"")</f>
        <v/>
      </c>
      <c r="Q338" s="219"/>
      <c r="R338" s="218" t="str">
        <f>+IFERROR(VLOOKUP(#REF!&amp;"-"&amp;ROW()-92,[1]ワークシート!$C$2:$CI$1002,27,0),"")</f>
        <v/>
      </c>
      <c r="S338" s="219"/>
      <c r="T338" s="218" t="str">
        <f>IFERROR(IF(VLOOKUP(#REF!&amp;"-"&amp;ROW()-92,[1]ワークシート!$C$2:$CI$1002,31,0)="",IF(X338="","",IF(X338=0,"使用貸借権","賃借権")),"賃借権"),"")</f>
        <v/>
      </c>
      <c r="U338" s="219"/>
      <c r="V338" s="218" t="str">
        <f>+IFERROR(IF(VLOOKUP(#REF!&amp;"-"&amp;ROW()-92,[1]ワークシート!$C$2:$CI$1002,13,0)="","",VLOOKUP(#REF!&amp;"-"&amp;ROW()-92,[1]ワークシート!$C$2:$CI$1002,13,0)),"")</f>
        <v/>
      </c>
      <c r="W338" s="219"/>
      <c r="X33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8" s="221"/>
      <c r="Z338" s="43"/>
      <c r="AA338" s="43"/>
      <c r="AB338" s="222" t="str">
        <f>IF(T338="使用貸借権","-",+IFERROR(VLOOKUP(#REF!&amp;"-"&amp;ROW()-92,[1]ワークシート!$C$2:$CI$1002,34,0)&amp;"",""))</f>
        <v/>
      </c>
      <c r="AC338" s="223"/>
      <c r="AD338" s="224"/>
      <c r="AE338" s="225" t="str">
        <f>IF(T338="","",IF(VLOOKUP(#REF!&amp;"-"&amp;ROW()-92,[1]ワークシート!$C$2:$CI$1002,31,0)="",IF(T338="使用貸借権","-","口座振込　１２月"),"物納"))</f>
        <v/>
      </c>
      <c r="AF338" s="226"/>
      <c r="AG338" s="227" t="str">
        <f>IFERROR(IF(VLOOKUP(#REF!&amp;"-"&amp;ROW()-92,[1]ワークシート!$C$2:$CI$1002,37,0)="","",VLOOKUP(#REF!&amp;"-"&amp;ROW()-92,[1]ワークシート!$C$2:$CI$1002,37,0)),"")</f>
        <v/>
      </c>
      <c r="AH338" s="227"/>
      <c r="AI338" s="227"/>
      <c r="AJ338" s="227"/>
      <c r="AK338" s="228"/>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row>
    <row r="339" spans="1:320" ht="35.1" hidden="1" customHeight="1" x14ac:dyDescent="0.15">
      <c r="A339" s="222" t="str">
        <f>+IFERROR(IF(VLOOKUP(#REF!&amp;"-"&amp;ROW()-92,[1]ワークシート!$C$2:$CI$1002,9,0)="","",VLOOKUP(#REF!&amp;"-"&amp;ROW()-92,[1]ワークシート!$C$2:$CI$1002,9,0)),"")</f>
        <v/>
      </c>
      <c r="B339" s="224"/>
      <c r="C339" s="223" t="str">
        <f>+IFERROR(IF(VLOOKUP(#REF!&amp;"-"&amp;ROW()-92,[1]ワークシート!$C$2:$CI$1002,10,0) = "","",VLOOKUP(#REF!&amp;"-"&amp;ROW()-92,[1]ワークシート!$C$2:$CI$1002,10,0)),"")</f>
        <v/>
      </c>
      <c r="D339" s="224"/>
      <c r="E339" s="222" t="str">
        <f>+IFERROR(IF(VLOOKUP(#REF!&amp;"-"&amp;ROW()-92,[1]ワークシート!$C$2:$CI$1002,11,0)="","",VLOOKUP(#REF!&amp;"-"&amp;ROW()-92,[1]ワークシート!$C$2:$CI$1002,11,0)),"")</f>
        <v/>
      </c>
      <c r="F339" s="224"/>
      <c r="G339" s="11" t="str">
        <f>+IFERROR(IF(VLOOKUP(#REF!&amp;"-"&amp;ROW()-92,[1]ワークシート!$C$2:$CI$1002,12,0)="","",VLOOKUP(#REF!&amp;"-"&amp;ROW()-92,[1]ワークシート!$C$2:$CI$1002,12,0)),"")</f>
        <v/>
      </c>
      <c r="H33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9" s="230"/>
      <c r="J339" s="222" t="str">
        <f>+IFERROR(IF(VLOOKUP(#REF!&amp;"-"&amp;ROW()-92,[1]ワークシート!$C$2:$CI$1002,20,0)="","",VLOOKUP(#REF!&amp;"-"&amp;ROW()-92,[1]ワークシート!$C$2:$CI$1002,20,0)),"")</f>
        <v/>
      </c>
      <c r="K339" s="223"/>
      <c r="L339" s="224"/>
      <c r="M339" s="231" t="str">
        <f>+IFERROR(IF(VLOOKUP(#REF!&amp;"-"&amp;ROW()-92,[1]ワークシート!$C$2:$CI$1002,61,0)="","",VLOOKUP(#REF!&amp;"-"&amp;ROW()-92,[1]ワークシート!$C$2:$CI$1002,61,0)),"")</f>
        <v/>
      </c>
      <c r="N339" s="232"/>
      <c r="O339" s="233"/>
      <c r="P339" s="234" t="str">
        <f>+IFERROR(VLOOKUP(#REF!&amp;"-"&amp;ROW()-92,[1]ワークシート!$C$2:$CI$1002,26,0),"")</f>
        <v/>
      </c>
      <c r="Q339" s="219"/>
      <c r="R339" s="218" t="str">
        <f>+IFERROR(VLOOKUP(#REF!&amp;"-"&amp;ROW()-92,[1]ワークシート!$C$2:$CI$1002,27,0),"")</f>
        <v/>
      </c>
      <c r="S339" s="219"/>
      <c r="T339" s="218" t="str">
        <f>IFERROR(IF(VLOOKUP(#REF!&amp;"-"&amp;ROW()-92,[1]ワークシート!$C$2:$CI$1002,31,0)="",IF(X339="","",IF(X339=0,"使用貸借権","賃借権")),"賃借権"),"")</f>
        <v/>
      </c>
      <c r="U339" s="219"/>
      <c r="V339" s="218" t="str">
        <f>+IFERROR(IF(VLOOKUP(#REF!&amp;"-"&amp;ROW()-92,[1]ワークシート!$C$2:$CI$1002,13,0)="","",VLOOKUP(#REF!&amp;"-"&amp;ROW()-92,[1]ワークシート!$C$2:$CI$1002,13,0)),"")</f>
        <v/>
      </c>
      <c r="W339" s="219"/>
      <c r="X33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9" s="221"/>
      <c r="Z339" s="43"/>
      <c r="AA339" s="43"/>
      <c r="AB339" s="222" t="str">
        <f>IF(T339="使用貸借権","-",+IFERROR(VLOOKUP(#REF!&amp;"-"&amp;ROW()-92,[1]ワークシート!$C$2:$CI$1002,34,0)&amp;"",""))</f>
        <v/>
      </c>
      <c r="AC339" s="223"/>
      <c r="AD339" s="224"/>
      <c r="AE339" s="225" t="str">
        <f>IF(T339="","",IF(VLOOKUP(#REF!&amp;"-"&amp;ROW()-92,[1]ワークシート!$C$2:$CI$1002,31,0)="",IF(T339="使用貸借権","-","口座振込　１２月"),"物納"))</f>
        <v/>
      </c>
      <c r="AF339" s="226"/>
      <c r="AG339" s="227" t="str">
        <f>IFERROR(IF(VLOOKUP(#REF!&amp;"-"&amp;ROW()-92,[1]ワークシート!$C$2:$CI$1002,37,0)="","",VLOOKUP(#REF!&amp;"-"&amp;ROW()-92,[1]ワークシート!$C$2:$CI$1002,37,0)),"")</f>
        <v/>
      </c>
      <c r="AH339" s="227"/>
      <c r="AI339" s="227"/>
      <c r="AJ339" s="227"/>
      <c r="AK339" s="228"/>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row>
    <row r="340" spans="1:320" ht="35.1" hidden="1" customHeight="1" x14ac:dyDescent="0.15">
      <c r="A340" s="222" t="str">
        <f>+IFERROR(IF(VLOOKUP(#REF!&amp;"-"&amp;ROW()-92,[1]ワークシート!$C$2:$CI$1002,9,0)="","",VLOOKUP(#REF!&amp;"-"&amp;ROW()-92,[1]ワークシート!$C$2:$CI$1002,9,0)),"")</f>
        <v/>
      </c>
      <c r="B340" s="224"/>
      <c r="C340" s="223" t="str">
        <f>+IFERROR(IF(VLOOKUP(#REF!&amp;"-"&amp;ROW()-92,[1]ワークシート!$C$2:$CI$1002,10,0) = "","",VLOOKUP(#REF!&amp;"-"&amp;ROW()-92,[1]ワークシート!$C$2:$CI$1002,10,0)),"")</f>
        <v/>
      </c>
      <c r="D340" s="224"/>
      <c r="E340" s="222" t="str">
        <f>+IFERROR(IF(VLOOKUP(#REF!&amp;"-"&amp;ROW()-92,[1]ワークシート!$C$2:$CI$1002,11,0)="","",VLOOKUP(#REF!&amp;"-"&amp;ROW()-92,[1]ワークシート!$C$2:$CI$1002,11,0)),"")</f>
        <v/>
      </c>
      <c r="F340" s="224"/>
      <c r="G340" s="11" t="str">
        <f>+IFERROR(IF(VLOOKUP(#REF!&amp;"-"&amp;ROW()-92,[1]ワークシート!$C$2:$CI$1002,12,0)="","",VLOOKUP(#REF!&amp;"-"&amp;ROW()-92,[1]ワークシート!$C$2:$CI$1002,12,0)),"")</f>
        <v/>
      </c>
      <c r="H34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0" s="230"/>
      <c r="J340" s="222" t="str">
        <f>+IFERROR(IF(VLOOKUP(#REF!&amp;"-"&amp;ROW()-92,[1]ワークシート!$C$2:$CI$1002,20,0)="","",VLOOKUP(#REF!&amp;"-"&amp;ROW()-92,[1]ワークシート!$C$2:$CI$1002,20,0)),"")</f>
        <v/>
      </c>
      <c r="K340" s="223"/>
      <c r="L340" s="224"/>
      <c r="M340" s="231" t="str">
        <f>+IFERROR(IF(VLOOKUP(#REF!&amp;"-"&amp;ROW()-92,[1]ワークシート!$C$2:$CI$1002,61,0)="","",VLOOKUP(#REF!&amp;"-"&amp;ROW()-92,[1]ワークシート!$C$2:$CI$1002,61,0)),"")</f>
        <v/>
      </c>
      <c r="N340" s="232"/>
      <c r="O340" s="233"/>
      <c r="P340" s="234" t="str">
        <f>+IFERROR(VLOOKUP(#REF!&amp;"-"&amp;ROW()-92,[1]ワークシート!$C$2:$CI$1002,26,0),"")</f>
        <v/>
      </c>
      <c r="Q340" s="219"/>
      <c r="R340" s="218" t="str">
        <f>+IFERROR(VLOOKUP(#REF!&amp;"-"&amp;ROW()-92,[1]ワークシート!$C$2:$CI$1002,27,0),"")</f>
        <v/>
      </c>
      <c r="S340" s="219"/>
      <c r="T340" s="218" t="str">
        <f>IFERROR(IF(VLOOKUP(#REF!&amp;"-"&amp;ROW()-92,[1]ワークシート!$C$2:$CI$1002,31,0)="",IF(X340="","",IF(X340=0,"使用貸借権","賃借権")),"賃借権"),"")</f>
        <v/>
      </c>
      <c r="U340" s="219"/>
      <c r="V340" s="218" t="str">
        <f>+IFERROR(IF(VLOOKUP(#REF!&amp;"-"&amp;ROW()-92,[1]ワークシート!$C$2:$CI$1002,13,0)="","",VLOOKUP(#REF!&amp;"-"&amp;ROW()-92,[1]ワークシート!$C$2:$CI$1002,13,0)),"")</f>
        <v/>
      </c>
      <c r="W340" s="219"/>
      <c r="X34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0" s="221"/>
      <c r="Z340" s="43"/>
      <c r="AA340" s="43"/>
      <c r="AB340" s="222" t="str">
        <f>IF(T340="使用貸借権","-",+IFERROR(VLOOKUP(#REF!&amp;"-"&amp;ROW()-92,[1]ワークシート!$C$2:$CI$1002,34,0)&amp;"",""))</f>
        <v/>
      </c>
      <c r="AC340" s="223"/>
      <c r="AD340" s="224"/>
      <c r="AE340" s="225" t="str">
        <f>IF(T340="","",IF(VLOOKUP(#REF!&amp;"-"&amp;ROW()-92,[1]ワークシート!$C$2:$CI$1002,31,0)="",IF(T340="使用貸借権","-","口座振込　１２月"),"物納"))</f>
        <v/>
      </c>
      <c r="AF340" s="226"/>
      <c r="AG340" s="227" t="str">
        <f>IFERROR(IF(VLOOKUP(#REF!&amp;"-"&amp;ROW()-92,[1]ワークシート!$C$2:$CI$1002,37,0)="","",VLOOKUP(#REF!&amp;"-"&amp;ROW()-92,[1]ワークシート!$C$2:$CI$1002,37,0)),"")</f>
        <v/>
      </c>
      <c r="AH340" s="227"/>
      <c r="AI340" s="227"/>
      <c r="AJ340" s="227"/>
      <c r="AK340" s="228"/>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row>
    <row r="341" spans="1:320" ht="35.1" hidden="1" customHeight="1" x14ac:dyDescent="0.15">
      <c r="A341" s="222" t="str">
        <f>+IFERROR(IF(VLOOKUP(#REF!&amp;"-"&amp;ROW()-92,[1]ワークシート!$C$2:$CI$1002,9,0)="","",VLOOKUP(#REF!&amp;"-"&amp;ROW()-92,[1]ワークシート!$C$2:$CI$1002,9,0)),"")</f>
        <v/>
      </c>
      <c r="B341" s="224"/>
      <c r="C341" s="223" t="str">
        <f>+IFERROR(IF(VLOOKUP(#REF!&amp;"-"&amp;ROW()-92,[1]ワークシート!$C$2:$CI$1002,10,0) = "","",VLOOKUP(#REF!&amp;"-"&amp;ROW()-92,[1]ワークシート!$C$2:$CI$1002,10,0)),"")</f>
        <v/>
      </c>
      <c r="D341" s="224"/>
      <c r="E341" s="222" t="str">
        <f>+IFERROR(IF(VLOOKUP(#REF!&amp;"-"&amp;ROW()-92,[1]ワークシート!$C$2:$CI$1002,11,0)="","",VLOOKUP(#REF!&amp;"-"&amp;ROW()-92,[1]ワークシート!$C$2:$CI$1002,11,0)),"")</f>
        <v/>
      </c>
      <c r="F341" s="224"/>
      <c r="G341" s="11" t="str">
        <f>+IFERROR(IF(VLOOKUP(#REF!&amp;"-"&amp;ROW()-92,[1]ワークシート!$C$2:$CI$1002,12,0)="","",VLOOKUP(#REF!&amp;"-"&amp;ROW()-92,[1]ワークシート!$C$2:$CI$1002,12,0)),"")</f>
        <v/>
      </c>
      <c r="H34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1" s="230"/>
      <c r="J341" s="222" t="str">
        <f>+IFERROR(IF(VLOOKUP(#REF!&amp;"-"&amp;ROW()-92,[1]ワークシート!$C$2:$CI$1002,20,0)="","",VLOOKUP(#REF!&amp;"-"&amp;ROW()-92,[1]ワークシート!$C$2:$CI$1002,20,0)),"")</f>
        <v/>
      </c>
      <c r="K341" s="223"/>
      <c r="L341" s="224"/>
      <c r="M341" s="231" t="str">
        <f>+IFERROR(IF(VLOOKUP(#REF!&amp;"-"&amp;ROW()-92,[1]ワークシート!$C$2:$CI$1002,61,0)="","",VLOOKUP(#REF!&amp;"-"&amp;ROW()-92,[1]ワークシート!$C$2:$CI$1002,61,0)),"")</f>
        <v/>
      </c>
      <c r="N341" s="232"/>
      <c r="O341" s="233"/>
      <c r="P341" s="234" t="str">
        <f>+IFERROR(VLOOKUP(#REF!&amp;"-"&amp;ROW()-92,[1]ワークシート!$C$2:$CI$1002,26,0),"")</f>
        <v/>
      </c>
      <c r="Q341" s="219"/>
      <c r="R341" s="218" t="str">
        <f>+IFERROR(VLOOKUP(#REF!&amp;"-"&amp;ROW()-92,[1]ワークシート!$C$2:$CI$1002,27,0),"")</f>
        <v/>
      </c>
      <c r="S341" s="219"/>
      <c r="T341" s="218" t="str">
        <f>IFERROR(IF(VLOOKUP(#REF!&amp;"-"&amp;ROW()-92,[1]ワークシート!$C$2:$CI$1002,31,0)="",IF(X341="","",IF(X341=0,"使用貸借権","賃借権")),"賃借権"),"")</f>
        <v/>
      </c>
      <c r="U341" s="219"/>
      <c r="V341" s="218" t="str">
        <f>+IFERROR(IF(VLOOKUP(#REF!&amp;"-"&amp;ROW()-92,[1]ワークシート!$C$2:$CI$1002,13,0)="","",VLOOKUP(#REF!&amp;"-"&amp;ROW()-92,[1]ワークシート!$C$2:$CI$1002,13,0)),"")</f>
        <v/>
      </c>
      <c r="W341" s="219"/>
      <c r="X34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1" s="221"/>
      <c r="Z341" s="43"/>
      <c r="AA341" s="43"/>
      <c r="AB341" s="222" t="str">
        <f>IF(T341="使用貸借権","-",+IFERROR(VLOOKUP(#REF!&amp;"-"&amp;ROW()-92,[1]ワークシート!$C$2:$CI$1002,34,0)&amp;"",""))</f>
        <v/>
      </c>
      <c r="AC341" s="223"/>
      <c r="AD341" s="224"/>
      <c r="AE341" s="225" t="str">
        <f>IF(T341="","",IF(VLOOKUP(#REF!&amp;"-"&amp;ROW()-92,[1]ワークシート!$C$2:$CI$1002,31,0)="",IF(T341="使用貸借権","-","口座振込　１２月"),"物納"))</f>
        <v/>
      </c>
      <c r="AF341" s="226"/>
      <c r="AG341" s="227" t="str">
        <f>IFERROR(IF(VLOOKUP(#REF!&amp;"-"&amp;ROW()-92,[1]ワークシート!$C$2:$CI$1002,37,0)="","",VLOOKUP(#REF!&amp;"-"&amp;ROW()-92,[1]ワークシート!$C$2:$CI$1002,37,0)),"")</f>
        <v/>
      </c>
      <c r="AH341" s="227"/>
      <c r="AI341" s="227"/>
      <c r="AJ341" s="227"/>
      <c r="AK341" s="228"/>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row>
    <row r="342" spans="1:320" ht="35.1" hidden="1" customHeight="1" x14ac:dyDescent="0.15">
      <c r="A342" s="222" t="str">
        <f>+IFERROR(IF(VLOOKUP(#REF!&amp;"-"&amp;ROW()-92,[1]ワークシート!$C$2:$CI$1002,9,0)="","",VLOOKUP(#REF!&amp;"-"&amp;ROW()-92,[1]ワークシート!$C$2:$CI$1002,9,0)),"")</f>
        <v/>
      </c>
      <c r="B342" s="224"/>
      <c r="C342" s="223" t="str">
        <f>+IFERROR(IF(VLOOKUP(#REF!&amp;"-"&amp;ROW()-92,[1]ワークシート!$C$2:$CI$1002,10,0) = "","",VLOOKUP(#REF!&amp;"-"&amp;ROW()-92,[1]ワークシート!$C$2:$CI$1002,10,0)),"")</f>
        <v/>
      </c>
      <c r="D342" s="224"/>
      <c r="E342" s="222" t="str">
        <f>+IFERROR(IF(VLOOKUP(#REF!&amp;"-"&amp;ROW()-92,[1]ワークシート!$C$2:$CI$1002,11,0)="","",VLOOKUP(#REF!&amp;"-"&amp;ROW()-92,[1]ワークシート!$C$2:$CI$1002,11,0)),"")</f>
        <v/>
      </c>
      <c r="F342" s="224"/>
      <c r="G342" s="11" t="str">
        <f>+IFERROR(IF(VLOOKUP(#REF!&amp;"-"&amp;ROW()-92,[1]ワークシート!$C$2:$CI$1002,12,0)="","",VLOOKUP(#REF!&amp;"-"&amp;ROW()-92,[1]ワークシート!$C$2:$CI$1002,12,0)),"")</f>
        <v/>
      </c>
      <c r="H34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2" s="230"/>
      <c r="J342" s="222" t="str">
        <f>+IFERROR(IF(VLOOKUP(#REF!&amp;"-"&amp;ROW()-92,[1]ワークシート!$C$2:$CI$1002,20,0)="","",VLOOKUP(#REF!&amp;"-"&amp;ROW()-92,[1]ワークシート!$C$2:$CI$1002,20,0)),"")</f>
        <v/>
      </c>
      <c r="K342" s="223"/>
      <c r="L342" s="224"/>
      <c r="M342" s="231" t="str">
        <f>+IFERROR(IF(VLOOKUP(#REF!&amp;"-"&amp;ROW()-92,[1]ワークシート!$C$2:$CI$1002,61,0)="","",VLOOKUP(#REF!&amp;"-"&amp;ROW()-92,[1]ワークシート!$C$2:$CI$1002,61,0)),"")</f>
        <v/>
      </c>
      <c r="N342" s="232"/>
      <c r="O342" s="233"/>
      <c r="P342" s="234" t="str">
        <f>+IFERROR(VLOOKUP(#REF!&amp;"-"&amp;ROW()-92,[1]ワークシート!$C$2:$CI$1002,26,0),"")</f>
        <v/>
      </c>
      <c r="Q342" s="219"/>
      <c r="R342" s="218" t="str">
        <f>+IFERROR(VLOOKUP(#REF!&amp;"-"&amp;ROW()-92,[1]ワークシート!$C$2:$CI$1002,27,0),"")</f>
        <v/>
      </c>
      <c r="S342" s="219"/>
      <c r="T342" s="218" t="str">
        <f>IFERROR(IF(VLOOKUP(#REF!&amp;"-"&amp;ROW()-92,[1]ワークシート!$C$2:$CI$1002,31,0)="",IF(X342="","",IF(X342=0,"使用貸借権","賃借権")),"賃借権"),"")</f>
        <v/>
      </c>
      <c r="U342" s="219"/>
      <c r="V342" s="218" t="str">
        <f>+IFERROR(IF(VLOOKUP(#REF!&amp;"-"&amp;ROW()-92,[1]ワークシート!$C$2:$CI$1002,13,0)="","",VLOOKUP(#REF!&amp;"-"&amp;ROW()-92,[1]ワークシート!$C$2:$CI$1002,13,0)),"")</f>
        <v/>
      </c>
      <c r="W342" s="219"/>
      <c r="X34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2" s="221"/>
      <c r="Z342" s="43"/>
      <c r="AA342" s="43"/>
      <c r="AB342" s="222" t="str">
        <f>IF(T342="使用貸借権","-",+IFERROR(VLOOKUP(#REF!&amp;"-"&amp;ROW()-92,[1]ワークシート!$C$2:$CI$1002,34,0)&amp;"",""))</f>
        <v/>
      </c>
      <c r="AC342" s="223"/>
      <c r="AD342" s="224"/>
      <c r="AE342" s="225" t="str">
        <f>IF(T342="","",IF(VLOOKUP(#REF!&amp;"-"&amp;ROW()-92,[1]ワークシート!$C$2:$CI$1002,31,0)="",IF(T342="使用貸借権","-","口座振込　１２月"),"物納"))</f>
        <v/>
      </c>
      <c r="AF342" s="226"/>
      <c r="AG342" s="227" t="str">
        <f>IFERROR(IF(VLOOKUP(#REF!&amp;"-"&amp;ROW()-92,[1]ワークシート!$C$2:$CI$1002,37,0)="","",VLOOKUP(#REF!&amp;"-"&amp;ROW()-92,[1]ワークシート!$C$2:$CI$1002,37,0)),"")</f>
        <v/>
      </c>
      <c r="AH342" s="227"/>
      <c r="AI342" s="227"/>
      <c r="AJ342" s="227"/>
      <c r="AK342" s="228"/>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row>
    <row r="343" spans="1:320" ht="35.1" hidden="1" customHeight="1" x14ac:dyDescent="0.15">
      <c r="A343" s="222" t="str">
        <f>+IFERROR(IF(VLOOKUP(#REF!&amp;"-"&amp;ROW()-92,[1]ワークシート!$C$2:$CI$1002,9,0)="","",VLOOKUP(#REF!&amp;"-"&amp;ROW()-92,[1]ワークシート!$C$2:$CI$1002,9,0)),"")</f>
        <v/>
      </c>
      <c r="B343" s="224"/>
      <c r="C343" s="223" t="str">
        <f>+IFERROR(IF(VLOOKUP(#REF!&amp;"-"&amp;ROW()-92,[1]ワークシート!$C$2:$CI$1002,10,0) = "","",VLOOKUP(#REF!&amp;"-"&amp;ROW()-92,[1]ワークシート!$C$2:$CI$1002,10,0)),"")</f>
        <v/>
      </c>
      <c r="D343" s="224"/>
      <c r="E343" s="222" t="str">
        <f>+IFERROR(IF(VLOOKUP(#REF!&amp;"-"&amp;ROW()-92,[1]ワークシート!$C$2:$CI$1002,11,0)="","",VLOOKUP(#REF!&amp;"-"&amp;ROW()-92,[1]ワークシート!$C$2:$CI$1002,11,0)),"")</f>
        <v/>
      </c>
      <c r="F343" s="224"/>
      <c r="G343" s="11" t="str">
        <f>+IFERROR(IF(VLOOKUP(#REF!&amp;"-"&amp;ROW()-92,[1]ワークシート!$C$2:$CI$1002,12,0)="","",VLOOKUP(#REF!&amp;"-"&amp;ROW()-92,[1]ワークシート!$C$2:$CI$1002,12,0)),"")</f>
        <v/>
      </c>
      <c r="H34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3" s="230"/>
      <c r="J343" s="222" t="str">
        <f>+IFERROR(IF(VLOOKUP(#REF!&amp;"-"&amp;ROW()-92,[1]ワークシート!$C$2:$CI$1002,20,0)="","",VLOOKUP(#REF!&amp;"-"&amp;ROW()-92,[1]ワークシート!$C$2:$CI$1002,20,0)),"")</f>
        <v/>
      </c>
      <c r="K343" s="223"/>
      <c r="L343" s="224"/>
      <c r="M343" s="231" t="str">
        <f>+IFERROR(IF(VLOOKUP(#REF!&amp;"-"&amp;ROW()-92,[1]ワークシート!$C$2:$CI$1002,61,0)="","",VLOOKUP(#REF!&amp;"-"&amp;ROW()-92,[1]ワークシート!$C$2:$CI$1002,61,0)),"")</f>
        <v/>
      </c>
      <c r="N343" s="232"/>
      <c r="O343" s="233"/>
      <c r="P343" s="234" t="str">
        <f>+IFERROR(VLOOKUP(#REF!&amp;"-"&amp;ROW()-92,[1]ワークシート!$C$2:$CI$1002,26,0),"")</f>
        <v/>
      </c>
      <c r="Q343" s="219"/>
      <c r="R343" s="218" t="str">
        <f>+IFERROR(VLOOKUP(#REF!&amp;"-"&amp;ROW()-92,[1]ワークシート!$C$2:$CI$1002,27,0),"")</f>
        <v/>
      </c>
      <c r="S343" s="219"/>
      <c r="T343" s="218" t="str">
        <f>IFERROR(IF(VLOOKUP(#REF!&amp;"-"&amp;ROW()-92,[1]ワークシート!$C$2:$CI$1002,31,0)="",IF(X343="","",IF(X343=0,"使用貸借権","賃借権")),"賃借権"),"")</f>
        <v/>
      </c>
      <c r="U343" s="219"/>
      <c r="V343" s="218" t="str">
        <f>+IFERROR(IF(VLOOKUP(#REF!&amp;"-"&amp;ROW()-92,[1]ワークシート!$C$2:$CI$1002,13,0)="","",VLOOKUP(#REF!&amp;"-"&amp;ROW()-92,[1]ワークシート!$C$2:$CI$1002,13,0)),"")</f>
        <v/>
      </c>
      <c r="W343" s="219"/>
      <c r="X34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3" s="221"/>
      <c r="Z343" s="43"/>
      <c r="AA343" s="43"/>
      <c r="AB343" s="222" t="str">
        <f>IF(T343="使用貸借権","-",+IFERROR(VLOOKUP(#REF!&amp;"-"&amp;ROW()-92,[1]ワークシート!$C$2:$CI$1002,34,0)&amp;"",""))</f>
        <v/>
      </c>
      <c r="AC343" s="223"/>
      <c r="AD343" s="224"/>
      <c r="AE343" s="225" t="str">
        <f>IF(T343="","",IF(VLOOKUP(#REF!&amp;"-"&amp;ROW()-92,[1]ワークシート!$C$2:$CI$1002,31,0)="",IF(T343="使用貸借権","-","口座振込　１２月"),"物納"))</f>
        <v/>
      </c>
      <c r="AF343" s="226"/>
      <c r="AG343" s="227" t="str">
        <f>IFERROR(IF(VLOOKUP(#REF!&amp;"-"&amp;ROW()-92,[1]ワークシート!$C$2:$CI$1002,37,0)="","",VLOOKUP(#REF!&amp;"-"&amp;ROW()-92,[1]ワークシート!$C$2:$CI$1002,37,0)),"")</f>
        <v/>
      </c>
      <c r="AH343" s="227"/>
      <c r="AI343" s="227"/>
      <c r="AJ343" s="227"/>
      <c r="AK343" s="228"/>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row>
    <row r="344" spans="1:320" ht="35.1" hidden="1" customHeight="1" x14ac:dyDescent="0.15">
      <c r="A344" s="222" t="str">
        <f>+IFERROR(IF(VLOOKUP(#REF!&amp;"-"&amp;ROW()-92,[1]ワークシート!$C$2:$CI$1002,9,0)="","",VLOOKUP(#REF!&amp;"-"&amp;ROW()-92,[1]ワークシート!$C$2:$CI$1002,9,0)),"")</f>
        <v/>
      </c>
      <c r="B344" s="224"/>
      <c r="C344" s="223" t="str">
        <f>+IFERROR(IF(VLOOKUP(#REF!&amp;"-"&amp;ROW()-92,[1]ワークシート!$C$2:$CI$1002,10,0) = "","",VLOOKUP(#REF!&amp;"-"&amp;ROW()-92,[1]ワークシート!$C$2:$CI$1002,10,0)),"")</f>
        <v/>
      </c>
      <c r="D344" s="224"/>
      <c r="E344" s="222" t="str">
        <f>+IFERROR(IF(VLOOKUP(#REF!&amp;"-"&amp;ROW()-92,[1]ワークシート!$C$2:$CI$1002,11,0)="","",VLOOKUP(#REF!&amp;"-"&amp;ROW()-92,[1]ワークシート!$C$2:$CI$1002,11,0)),"")</f>
        <v/>
      </c>
      <c r="F344" s="224"/>
      <c r="G344" s="11" t="str">
        <f>+IFERROR(IF(VLOOKUP(#REF!&amp;"-"&amp;ROW()-92,[1]ワークシート!$C$2:$CI$1002,12,0)="","",VLOOKUP(#REF!&amp;"-"&amp;ROW()-92,[1]ワークシート!$C$2:$CI$1002,12,0)),"")</f>
        <v/>
      </c>
      <c r="H34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4" s="230"/>
      <c r="J344" s="222" t="str">
        <f>+IFERROR(IF(VLOOKUP(#REF!&amp;"-"&amp;ROW()-92,[1]ワークシート!$C$2:$CI$1002,20,0)="","",VLOOKUP(#REF!&amp;"-"&amp;ROW()-92,[1]ワークシート!$C$2:$CI$1002,20,0)),"")</f>
        <v/>
      </c>
      <c r="K344" s="223"/>
      <c r="L344" s="224"/>
      <c r="M344" s="231" t="str">
        <f>+IFERROR(IF(VLOOKUP(#REF!&amp;"-"&amp;ROW()-92,[1]ワークシート!$C$2:$CI$1002,61,0)="","",VLOOKUP(#REF!&amp;"-"&amp;ROW()-92,[1]ワークシート!$C$2:$CI$1002,61,0)),"")</f>
        <v/>
      </c>
      <c r="N344" s="232"/>
      <c r="O344" s="233"/>
      <c r="P344" s="234" t="str">
        <f>+IFERROR(VLOOKUP(#REF!&amp;"-"&amp;ROW()-92,[1]ワークシート!$C$2:$CI$1002,26,0),"")</f>
        <v/>
      </c>
      <c r="Q344" s="219"/>
      <c r="R344" s="218" t="str">
        <f>+IFERROR(VLOOKUP(#REF!&amp;"-"&amp;ROW()-92,[1]ワークシート!$C$2:$CI$1002,27,0),"")</f>
        <v/>
      </c>
      <c r="S344" s="219"/>
      <c r="T344" s="218" t="str">
        <f>IFERROR(IF(VLOOKUP(#REF!&amp;"-"&amp;ROW()-92,[1]ワークシート!$C$2:$CI$1002,31,0)="",IF(X344="","",IF(X344=0,"使用貸借権","賃借権")),"賃借権"),"")</f>
        <v/>
      </c>
      <c r="U344" s="219"/>
      <c r="V344" s="218" t="str">
        <f>+IFERROR(IF(VLOOKUP(#REF!&amp;"-"&amp;ROW()-92,[1]ワークシート!$C$2:$CI$1002,13,0)="","",VLOOKUP(#REF!&amp;"-"&amp;ROW()-92,[1]ワークシート!$C$2:$CI$1002,13,0)),"")</f>
        <v/>
      </c>
      <c r="W344" s="219"/>
      <c r="X34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4" s="221"/>
      <c r="Z344" s="43"/>
      <c r="AA344" s="43"/>
      <c r="AB344" s="222" t="str">
        <f>IF(T344="使用貸借権","-",+IFERROR(VLOOKUP(#REF!&amp;"-"&amp;ROW()-92,[1]ワークシート!$C$2:$CI$1002,34,0)&amp;"",""))</f>
        <v/>
      </c>
      <c r="AC344" s="223"/>
      <c r="AD344" s="224"/>
      <c r="AE344" s="225" t="str">
        <f>IF(T344="","",IF(VLOOKUP(#REF!&amp;"-"&amp;ROW()-92,[1]ワークシート!$C$2:$CI$1002,31,0)="",IF(T344="使用貸借権","-","口座振込　１２月"),"物納"))</f>
        <v/>
      </c>
      <c r="AF344" s="226"/>
      <c r="AG344" s="227" t="str">
        <f>IFERROR(IF(VLOOKUP(#REF!&amp;"-"&amp;ROW()-92,[1]ワークシート!$C$2:$CI$1002,37,0)="","",VLOOKUP(#REF!&amp;"-"&amp;ROW()-92,[1]ワークシート!$C$2:$CI$1002,37,0)),"")</f>
        <v/>
      </c>
      <c r="AH344" s="227"/>
      <c r="AI344" s="227"/>
      <c r="AJ344" s="227"/>
      <c r="AK344" s="228"/>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row>
    <row r="345" spans="1:320" ht="35.1" hidden="1" customHeight="1" x14ac:dyDescent="0.15">
      <c r="A345" s="222" t="str">
        <f>+IFERROR(IF(VLOOKUP(#REF!&amp;"-"&amp;ROW()-92,[1]ワークシート!$C$2:$CI$1002,9,0)="","",VLOOKUP(#REF!&amp;"-"&amp;ROW()-92,[1]ワークシート!$C$2:$CI$1002,9,0)),"")</f>
        <v/>
      </c>
      <c r="B345" s="224"/>
      <c r="C345" s="223" t="str">
        <f>+IFERROR(IF(VLOOKUP(#REF!&amp;"-"&amp;ROW()-92,[1]ワークシート!$C$2:$CI$1002,10,0) = "","",VLOOKUP(#REF!&amp;"-"&amp;ROW()-92,[1]ワークシート!$C$2:$CI$1002,10,0)),"")</f>
        <v/>
      </c>
      <c r="D345" s="224"/>
      <c r="E345" s="222" t="str">
        <f>+IFERROR(IF(VLOOKUP(#REF!&amp;"-"&amp;ROW()-92,[1]ワークシート!$C$2:$CI$1002,11,0)="","",VLOOKUP(#REF!&amp;"-"&amp;ROW()-92,[1]ワークシート!$C$2:$CI$1002,11,0)),"")</f>
        <v/>
      </c>
      <c r="F345" s="224"/>
      <c r="G345" s="11" t="str">
        <f>+IFERROR(IF(VLOOKUP(#REF!&amp;"-"&amp;ROW()-92,[1]ワークシート!$C$2:$CI$1002,12,0)="","",VLOOKUP(#REF!&amp;"-"&amp;ROW()-92,[1]ワークシート!$C$2:$CI$1002,12,0)),"")</f>
        <v/>
      </c>
      <c r="H34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5" s="230"/>
      <c r="J345" s="222" t="str">
        <f>+IFERROR(IF(VLOOKUP(#REF!&amp;"-"&amp;ROW()-92,[1]ワークシート!$C$2:$CI$1002,20,0)="","",VLOOKUP(#REF!&amp;"-"&amp;ROW()-92,[1]ワークシート!$C$2:$CI$1002,20,0)),"")</f>
        <v/>
      </c>
      <c r="K345" s="223"/>
      <c r="L345" s="224"/>
      <c r="M345" s="231" t="str">
        <f>+IFERROR(IF(VLOOKUP(#REF!&amp;"-"&amp;ROW()-92,[1]ワークシート!$C$2:$CI$1002,61,0)="","",VLOOKUP(#REF!&amp;"-"&amp;ROW()-92,[1]ワークシート!$C$2:$CI$1002,61,0)),"")</f>
        <v/>
      </c>
      <c r="N345" s="232"/>
      <c r="O345" s="233"/>
      <c r="P345" s="234" t="str">
        <f>+IFERROR(VLOOKUP(#REF!&amp;"-"&amp;ROW()-92,[1]ワークシート!$C$2:$CI$1002,26,0),"")</f>
        <v/>
      </c>
      <c r="Q345" s="219"/>
      <c r="R345" s="218" t="str">
        <f>+IFERROR(VLOOKUP(#REF!&amp;"-"&amp;ROW()-92,[1]ワークシート!$C$2:$CI$1002,27,0),"")</f>
        <v/>
      </c>
      <c r="S345" s="219"/>
      <c r="T345" s="218" t="str">
        <f>IFERROR(IF(VLOOKUP(#REF!&amp;"-"&amp;ROW()-92,[1]ワークシート!$C$2:$CI$1002,31,0)="",IF(X345="","",IF(X345=0,"使用貸借権","賃借権")),"賃借権"),"")</f>
        <v/>
      </c>
      <c r="U345" s="219"/>
      <c r="V345" s="218" t="str">
        <f>+IFERROR(IF(VLOOKUP(#REF!&amp;"-"&amp;ROW()-92,[1]ワークシート!$C$2:$CI$1002,13,0)="","",VLOOKUP(#REF!&amp;"-"&amp;ROW()-92,[1]ワークシート!$C$2:$CI$1002,13,0)),"")</f>
        <v/>
      </c>
      <c r="W345" s="219"/>
      <c r="X34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5" s="221"/>
      <c r="Z345" s="43"/>
      <c r="AA345" s="43"/>
      <c r="AB345" s="222" t="str">
        <f>IF(T345="使用貸借権","-",+IFERROR(VLOOKUP(#REF!&amp;"-"&amp;ROW()-92,[1]ワークシート!$C$2:$CI$1002,34,0)&amp;"",""))</f>
        <v/>
      </c>
      <c r="AC345" s="223"/>
      <c r="AD345" s="224"/>
      <c r="AE345" s="225" t="str">
        <f>IF(T345="","",IF(VLOOKUP(#REF!&amp;"-"&amp;ROW()-92,[1]ワークシート!$C$2:$CI$1002,31,0)="",IF(T345="使用貸借権","-","口座振込　１２月"),"物納"))</f>
        <v/>
      </c>
      <c r="AF345" s="226"/>
      <c r="AG345" s="227" t="str">
        <f>IFERROR(IF(VLOOKUP(#REF!&amp;"-"&amp;ROW()-92,[1]ワークシート!$C$2:$CI$1002,37,0)="","",VLOOKUP(#REF!&amp;"-"&amp;ROW()-92,[1]ワークシート!$C$2:$CI$1002,37,0)),"")</f>
        <v/>
      </c>
      <c r="AH345" s="227"/>
      <c r="AI345" s="227"/>
      <c r="AJ345" s="227"/>
      <c r="AK345" s="228"/>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row>
    <row r="346" spans="1:320" ht="35.1" hidden="1" customHeight="1" x14ac:dyDescent="0.15">
      <c r="A346" s="222" t="str">
        <f>+IFERROR(IF(VLOOKUP(#REF!&amp;"-"&amp;ROW()-92,[1]ワークシート!$C$2:$CI$1002,9,0)="","",VLOOKUP(#REF!&amp;"-"&amp;ROW()-92,[1]ワークシート!$C$2:$CI$1002,9,0)),"")</f>
        <v/>
      </c>
      <c r="B346" s="224"/>
      <c r="C346" s="223" t="str">
        <f>+IFERROR(IF(VLOOKUP(#REF!&amp;"-"&amp;ROW()-92,[1]ワークシート!$C$2:$CI$1002,10,0) = "","",VLOOKUP(#REF!&amp;"-"&amp;ROW()-92,[1]ワークシート!$C$2:$CI$1002,10,0)),"")</f>
        <v/>
      </c>
      <c r="D346" s="224"/>
      <c r="E346" s="222" t="str">
        <f>+IFERROR(IF(VLOOKUP(#REF!&amp;"-"&amp;ROW()-92,[1]ワークシート!$C$2:$CI$1002,11,0)="","",VLOOKUP(#REF!&amp;"-"&amp;ROW()-92,[1]ワークシート!$C$2:$CI$1002,11,0)),"")</f>
        <v/>
      </c>
      <c r="F346" s="224"/>
      <c r="G346" s="11" t="str">
        <f>+IFERROR(IF(VLOOKUP(#REF!&amp;"-"&amp;ROW()-92,[1]ワークシート!$C$2:$CI$1002,12,0)="","",VLOOKUP(#REF!&amp;"-"&amp;ROW()-92,[1]ワークシート!$C$2:$CI$1002,12,0)),"")</f>
        <v/>
      </c>
      <c r="H34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6" s="230"/>
      <c r="J346" s="222" t="str">
        <f>+IFERROR(IF(VLOOKUP(#REF!&amp;"-"&amp;ROW()-92,[1]ワークシート!$C$2:$CI$1002,20,0)="","",VLOOKUP(#REF!&amp;"-"&amp;ROW()-92,[1]ワークシート!$C$2:$CI$1002,20,0)),"")</f>
        <v/>
      </c>
      <c r="K346" s="223"/>
      <c r="L346" s="224"/>
      <c r="M346" s="231" t="str">
        <f>+IFERROR(IF(VLOOKUP(#REF!&amp;"-"&amp;ROW()-92,[1]ワークシート!$C$2:$CI$1002,61,0)="","",VLOOKUP(#REF!&amp;"-"&amp;ROW()-92,[1]ワークシート!$C$2:$CI$1002,61,0)),"")</f>
        <v/>
      </c>
      <c r="N346" s="232"/>
      <c r="O346" s="233"/>
      <c r="P346" s="234" t="str">
        <f>+IFERROR(VLOOKUP(#REF!&amp;"-"&amp;ROW()-92,[1]ワークシート!$C$2:$CI$1002,26,0),"")</f>
        <v/>
      </c>
      <c r="Q346" s="219"/>
      <c r="R346" s="218" t="str">
        <f>+IFERROR(VLOOKUP(#REF!&amp;"-"&amp;ROW()-92,[1]ワークシート!$C$2:$CI$1002,27,0),"")</f>
        <v/>
      </c>
      <c r="S346" s="219"/>
      <c r="T346" s="218" t="str">
        <f>IFERROR(IF(VLOOKUP(#REF!&amp;"-"&amp;ROW()-92,[1]ワークシート!$C$2:$CI$1002,31,0)="",IF(X346="","",IF(X346=0,"使用貸借権","賃借権")),"賃借権"),"")</f>
        <v/>
      </c>
      <c r="U346" s="219"/>
      <c r="V346" s="218" t="str">
        <f>+IFERROR(IF(VLOOKUP(#REF!&amp;"-"&amp;ROW()-92,[1]ワークシート!$C$2:$CI$1002,13,0)="","",VLOOKUP(#REF!&amp;"-"&amp;ROW()-92,[1]ワークシート!$C$2:$CI$1002,13,0)),"")</f>
        <v/>
      </c>
      <c r="W346" s="219"/>
      <c r="X34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6" s="221"/>
      <c r="Z346" s="43"/>
      <c r="AA346" s="43"/>
      <c r="AB346" s="222" t="str">
        <f>IF(T346="使用貸借権","-",+IFERROR(VLOOKUP(#REF!&amp;"-"&amp;ROW()-92,[1]ワークシート!$C$2:$CI$1002,34,0)&amp;"",""))</f>
        <v/>
      </c>
      <c r="AC346" s="223"/>
      <c r="AD346" s="224"/>
      <c r="AE346" s="225" t="str">
        <f>IF(T346="","",IF(VLOOKUP(#REF!&amp;"-"&amp;ROW()-92,[1]ワークシート!$C$2:$CI$1002,31,0)="",IF(T346="使用貸借権","-","口座振込　１２月"),"物納"))</f>
        <v/>
      </c>
      <c r="AF346" s="226"/>
      <c r="AG346" s="227" t="str">
        <f>IFERROR(IF(VLOOKUP(#REF!&amp;"-"&amp;ROW()-92,[1]ワークシート!$C$2:$CI$1002,37,0)="","",VLOOKUP(#REF!&amp;"-"&amp;ROW()-92,[1]ワークシート!$C$2:$CI$1002,37,0)),"")</f>
        <v/>
      </c>
      <c r="AH346" s="227"/>
      <c r="AI346" s="227"/>
      <c r="AJ346" s="227"/>
      <c r="AK346" s="228"/>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row>
    <row r="347" spans="1:320" ht="35.1" hidden="1" customHeight="1" x14ac:dyDescent="0.15">
      <c r="A347" s="222" t="str">
        <f>+IFERROR(IF(VLOOKUP(#REF!&amp;"-"&amp;ROW()-92,[1]ワークシート!$C$2:$CI$1002,9,0)="","",VLOOKUP(#REF!&amp;"-"&amp;ROW()-92,[1]ワークシート!$C$2:$CI$1002,9,0)),"")</f>
        <v/>
      </c>
      <c r="B347" s="224"/>
      <c r="C347" s="223" t="str">
        <f>+IFERROR(IF(VLOOKUP(#REF!&amp;"-"&amp;ROW()-92,[1]ワークシート!$C$2:$CI$1002,10,0) = "","",VLOOKUP(#REF!&amp;"-"&amp;ROW()-92,[1]ワークシート!$C$2:$CI$1002,10,0)),"")</f>
        <v/>
      </c>
      <c r="D347" s="224"/>
      <c r="E347" s="222" t="str">
        <f>+IFERROR(IF(VLOOKUP(#REF!&amp;"-"&amp;ROW()-92,[1]ワークシート!$C$2:$CI$1002,11,0)="","",VLOOKUP(#REF!&amp;"-"&amp;ROW()-92,[1]ワークシート!$C$2:$CI$1002,11,0)),"")</f>
        <v/>
      </c>
      <c r="F347" s="224"/>
      <c r="G347" s="11" t="str">
        <f>+IFERROR(IF(VLOOKUP(#REF!&amp;"-"&amp;ROW()-92,[1]ワークシート!$C$2:$CI$1002,12,0)="","",VLOOKUP(#REF!&amp;"-"&amp;ROW()-92,[1]ワークシート!$C$2:$CI$1002,12,0)),"")</f>
        <v/>
      </c>
      <c r="H34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7" s="230"/>
      <c r="J347" s="222" t="str">
        <f>+IFERROR(IF(VLOOKUP(#REF!&amp;"-"&amp;ROW()-92,[1]ワークシート!$C$2:$CI$1002,20,0)="","",VLOOKUP(#REF!&amp;"-"&amp;ROW()-92,[1]ワークシート!$C$2:$CI$1002,20,0)),"")</f>
        <v/>
      </c>
      <c r="K347" s="223"/>
      <c r="L347" s="224"/>
      <c r="M347" s="231" t="str">
        <f>+IFERROR(IF(VLOOKUP(#REF!&amp;"-"&amp;ROW()-92,[1]ワークシート!$C$2:$CI$1002,61,0)="","",VLOOKUP(#REF!&amp;"-"&amp;ROW()-92,[1]ワークシート!$C$2:$CI$1002,61,0)),"")</f>
        <v/>
      </c>
      <c r="N347" s="232"/>
      <c r="O347" s="233"/>
      <c r="P347" s="234" t="str">
        <f>+IFERROR(VLOOKUP(#REF!&amp;"-"&amp;ROW()-92,[1]ワークシート!$C$2:$CI$1002,26,0),"")</f>
        <v/>
      </c>
      <c r="Q347" s="219"/>
      <c r="R347" s="218" t="str">
        <f>+IFERROR(VLOOKUP(#REF!&amp;"-"&amp;ROW()-92,[1]ワークシート!$C$2:$CI$1002,27,0),"")</f>
        <v/>
      </c>
      <c r="S347" s="219"/>
      <c r="T347" s="218" t="str">
        <f>IFERROR(IF(VLOOKUP(#REF!&amp;"-"&amp;ROW()-92,[1]ワークシート!$C$2:$CI$1002,31,0)="",IF(X347="","",IF(X347=0,"使用貸借権","賃借権")),"賃借権"),"")</f>
        <v/>
      </c>
      <c r="U347" s="219"/>
      <c r="V347" s="218" t="str">
        <f>+IFERROR(IF(VLOOKUP(#REF!&amp;"-"&amp;ROW()-92,[1]ワークシート!$C$2:$CI$1002,13,0)="","",VLOOKUP(#REF!&amp;"-"&amp;ROW()-92,[1]ワークシート!$C$2:$CI$1002,13,0)),"")</f>
        <v/>
      </c>
      <c r="W347" s="219"/>
      <c r="X34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7" s="221"/>
      <c r="Z347" s="43"/>
      <c r="AA347" s="43"/>
      <c r="AB347" s="222" t="str">
        <f>IF(T347="使用貸借権","-",+IFERROR(VLOOKUP(#REF!&amp;"-"&amp;ROW()-92,[1]ワークシート!$C$2:$CI$1002,34,0)&amp;"",""))</f>
        <v/>
      </c>
      <c r="AC347" s="223"/>
      <c r="AD347" s="224"/>
      <c r="AE347" s="225" t="str">
        <f>IF(T347="","",IF(VLOOKUP(#REF!&amp;"-"&amp;ROW()-92,[1]ワークシート!$C$2:$CI$1002,31,0)="",IF(T347="使用貸借権","-","口座振込　１２月"),"物納"))</f>
        <v/>
      </c>
      <c r="AF347" s="226"/>
      <c r="AG347" s="227" t="str">
        <f>IFERROR(IF(VLOOKUP(#REF!&amp;"-"&amp;ROW()-92,[1]ワークシート!$C$2:$CI$1002,37,0)="","",VLOOKUP(#REF!&amp;"-"&amp;ROW()-92,[1]ワークシート!$C$2:$CI$1002,37,0)),"")</f>
        <v/>
      </c>
      <c r="AH347" s="227"/>
      <c r="AI347" s="227"/>
      <c r="AJ347" s="227"/>
      <c r="AK347" s="228"/>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row>
    <row r="348" spans="1:320" ht="35.1" hidden="1" customHeight="1" x14ac:dyDescent="0.15">
      <c r="A348" s="222" t="str">
        <f>+IFERROR(IF(VLOOKUP(#REF!&amp;"-"&amp;ROW()-92,[1]ワークシート!$C$2:$CI$1002,9,0)="","",VLOOKUP(#REF!&amp;"-"&amp;ROW()-92,[1]ワークシート!$C$2:$CI$1002,9,0)),"")</f>
        <v/>
      </c>
      <c r="B348" s="224"/>
      <c r="C348" s="223" t="str">
        <f>+IFERROR(IF(VLOOKUP(#REF!&amp;"-"&amp;ROW()-92,[1]ワークシート!$C$2:$CI$1002,10,0) = "","",VLOOKUP(#REF!&amp;"-"&amp;ROW()-92,[1]ワークシート!$C$2:$CI$1002,10,0)),"")</f>
        <v/>
      </c>
      <c r="D348" s="224"/>
      <c r="E348" s="222" t="str">
        <f>+IFERROR(IF(VLOOKUP(#REF!&amp;"-"&amp;ROW()-92,[1]ワークシート!$C$2:$CI$1002,11,0)="","",VLOOKUP(#REF!&amp;"-"&amp;ROW()-92,[1]ワークシート!$C$2:$CI$1002,11,0)),"")</f>
        <v/>
      </c>
      <c r="F348" s="224"/>
      <c r="G348" s="11" t="str">
        <f>+IFERROR(IF(VLOOKUP(#REF!&amp;"-"&amp;ROW()-92,[1]ワークシート!$C$2:$CI$1002,12,0)="","",VLOOKUP(#REF!&amp;"-"&amp;ROW()-92,[1]ワークシート!$C$2:$CI$1002,12,0)),"")</f>
        <v/>
      </c>
      <c r="H34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8" s="230"/>
      <c r="J348" s="222" t="str">
        <f>+IFERROR(IF(VLOOKUP(#REF!&amp;"-"&amp;ROW()-92,[1]ワークシート!$C$2:$CI$1002,20,0)="","",VLOOKUP(#REF!&amp;"-"&amp;ROW()-92,[1]ワークシート!$C$2:$CI$1002,20,0)),"")</f>
        <v/>
      </c>
      <c r="K348" s="223"/>
      <c r="L348" s="224"/>
      <c r="M348" s="231" t="str">
        <f>+IFERROR(IF(VLOOKUP(#REF!&amp;"-"&amp;ROW()-92,[1]ワークシート!$C$2:$CI$1002,61,0)="","",VLOOKUP(#REF!&amp;"-"&amp;ROW()-92,[1]ワークシート!$C$2:$CI$1002,61,0)),"")</f>
        <v/>
      </c>
      <c r="N348" s="232"/>
      <c r="O348" s="233"/>
      <c r="P348" s="234" t="str">
        <f>+IFERROR(VLOOKUP(#REF!&amp;"-"&amp;ROW()-92,[1]ワークシート!$C$2:$CI$1002,26,0),"")</f>
        <v/>
      </c>
      <c r="Q348" s="219"/>
      <c r="R348" s="218" t="str">
        <f>+IFERROR(VLOOKUP(#REF!&amp;"-"&amp;ROW()-92,[1]ワークシート!$C$2:$CI$1002,27,0),"")</f>
        <v/>
      </c>
      <c r="S348" s="219"/>
      <c r="T348" s="218" t="str">
        <f>IFERROR(IF(VLOOKUP(#REF!&amp;"-"&amp;ROW()-92,[1]ワークシート!$C$2:$CI$1002,31,0)="",IF(X348="","",IF(X348=0,"使用貸借権","賃借権")),"賃借権"),"")</f>
        <v/>
      </c>
      <c r="U348" s="219"/>
      <c r="V348" s="218" t="str">
        <f>+IFERROR(IF(VLOOKUP(#REF!&amp;"-"&amp;ROW()-92,[1]ワークシート!$C$2:$CI$1002,13,0)="","",VLOOKUP(#REF!&amp;"-"&amp;ROW()-92,[1]ワークシート!$C$2:$CI$1002,13,0)),"")</f>
        <v/>
      </c>
      <c r="W348" s="219"/>
      <c r="X34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8" s="221"/>
      <c r="Z348" s="43"/>
      <c r="AA348" s="43"/>
      <c r="AB348" s="222" t="str">
        <f>IF(T348="使用貸借権","-",+IFERROR(VLOOKUP(#REF!&amp;"-"&amp;ROW()-92,[1]ワークシート!$C$2:$CI$1002,34,0)&amp;"",""))</f>
        <v/>
      </c>
      <c r="AC348" s="223"/>
      <c r="AD348" s="224"/>
      <c r="AE348" s="225" t="str">
        <f>IF(T348="","",IF(VLOOKUP(#REF!&amp;"-"&amp;ROW()-92,[1]ワークシート!$C$2:$CI$1002,31,0)="",IF(T348="使用貸借権","-","口座振込　１２月"),"物納"))</f>
        <v/>
      </c>
      <c r="AF348" s="226"/>
      <c r="AG348" s="227" t="str">
        <f>IFERROR(IF(VLOOKUP(#REF!&amp;"-"&amp;ROW()-92,[1]ワークシート!$C$2:$CI$1002,37,0)="","",VLOOKUP(#REF!&amp;"-"&amp;ROW()-92,[1]ワークシート!$C$2:$CI$1002,37,0)),"")</f>
        <v/>
      </c>
      <c r="AH348" s="227"/>
      <c r="AI348" s="227"/>
      <c r="AJ348" s="227"/>
      <c r="AK348" s="228"/>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row>
    <row r="349" spans="1:320" ht="35.1" hidden="1" customHeight="1" x14ac:dyDescent="0.15">
      <c r="A349" s="222" t="str">
        <f>+IFERROR(IF(VLOOKUP(#REF!&amp;"-"&amp;ROW()-92,[1]ワークシート!$C$2:$CI$1002,9,0)="","",VLOOKUP(#REF!&amp;"-"&amp;ROW()-92,[1]ワークシート!$C$2:$CI$1002,9,0)),"")</f>
        <v/>
      </c>
      <c r="B349" s="224"/>
      <c r="C349" s="223" t="str">
        <f>+IFERROR(IF(VLOOKUP(#REF!&amp;"-"&amp;ROW()-92,[1]ワークシート!$C$2:$CI$1002,10,0) = "","",VLOOKUP(#REF!&amp;"-"&amp;ROW()-92,[1]ワークシート!$C$2:$CI$1002,10,0)),"")</f>
        <v/>
      </c>
      <c r="D349" s="224"/>
      <c r="E349" s="222" t="str">
        <f>+IFERROR(IF(VLOOKUP(#REF!&amp;"-"&amp;ROW()-92,[1]ワークシート!$C$2:$CI$1002,11,0)="","",VLOOKUP(#REF!&amp;"-"&amp;ROW()-92,[1]ワークシート!$C$2:$CI$1002,11,0)),"")</f>
        <v/>
      </c>
      <c r="F349" s="224"/>
      <c r="G349" s="11" t="str">
        <f>+IFERROR(IF(VLOOKUP(#REF!&amp;"-"&amp;ROW()-92,[1]ワークシート!$C$2:$CI$1002,12,0)="","",VLOOKUP(#REF!&amp;"-"&amp;ROW()-92,[1]ワークシート!$C$2:$CI$1002,12,0)),"")</f>
        <v/>
      </c>
      <c r="H34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9" s="230"/>
      <c r="J349" s="222" t="str">
        <f>+IFERROR(IF(VLOOKUP(#REF!&amp;"-"&amp;ROW()-92,[1]ワークシート!$C$2:$CI$1002,20,0)="","",VLOOKUP(#REF!&amp;"-"&amp;ROW()-92,[1]ワークシート!$C$2:$CI$1002,20,0)),"")</f>
        <v/>
      </c>
      <c r="K349" s="223"/>
      <c r="L349" s="224"/>
      <c r="M349" s="231" t="str">
        <f>+IFERROR(IF(VLOOKUP(#REF!&amp;"-"&amp;ROW()-92,[1]ワークシート!$C$2:$CI$1002,61,0)="","",VLOOKUP(#REF!&amp;"-"&amp;ROW()-92,[1]ワークシート!$C$2:$CI$1002,61,0)),"")</f>
        <v/>
      </c>
      <c r="N349" s="232"/>
      <c r="O349" s="233"/>
      <c r="P349" s="234" t="str">
        <f>+IFERROR(VLOOKUP(#REF!&amp;"-"&amp;ROW()-92,[1]ワークシート!$C$2:$CI$1002,26,0),"")</f>
        <v/>
      </c>
      <c r="Q349" s="219"/>
      <c r="R349" s="218" t="str">
        <f>+IFERROR(VLOOKUP(#REF!&amp;"-"&amp;ROW()-92,[1]ワークシート!$C$2:$CI$1002,27,0),"")</f>
        <v/>
      </c>
      <c r="S349" s="219"/>
      <c r="T349" s="218" t="str">
        <f>IFERROR(IF(VLOOKUP(#REF!&amp;"-"&amp;ROW()-92,[1]ワークシート!$C$2:$CI$1002,31,0)="",IF(X349="","",IF(X349=0,"使用貸借権","賃借権")),"賃借権"),"")</f>
        <v/>
      </c>
      <c r="U349" s="219"/>
      <c r="V349" s="218" t="str">
        <f>+IFERROR(IF(VLOOKUP(#REF!&amp;"-"&amp;ROW()-92,[1]ワークシート!$C$2:$CI$1002,13,0)="","",VLOOKUP(#REF!&amp;"-"&amp;ROW()-92,[1]ワークシート!$C$2:$CI$1002,13,0)),"")</f>
        <v/>
      </c>
      <c r="W349" s="219"/>
      <c r="X34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9" s="221"/>
      <c r="Z349" s="43"/>
      <c r="AA349" s="43"/>
      <c r="AB349" s="222" t="str">
        <f>IF(T349="使用貸借権","-",+IFERROR(VLOOKUP(#REF!&amp;"-"&amp;ROW()-92,[1]ワークシート!$C$2:$CI$1002,34,0)&amp;"",""))</f>
        <v/>
      </c>
      <c r="AC349" s="223"/>
      <c r="AD349" s="224"/>
      <c r="AE349" s="225" t="str">
        <f>IF(T349="","",IF(VLOOKUP(#REF!&amp;"-"&amp;ROW()-92,[1]ワークシート!$C$2:$CI$1002,31,0)="",IF(T349="使用貸借権","-","口座振込　１２月"),"物納"))</f>
        <v/>
      </c>
      <c r="AF349" s="226"/>
      <c r="AG349" s="227" t="str">
        <f>IFERROR(IF(VLOOKUP(#REF!&amp;"-"&amp;ROW()-92,[1]ワークシート!$C$2:$CI$1002,37,0)="","",VLOOKUP(#REF!&amp;"-"&amp;ROW()-92,[1]ワークシート!$C$2:$CI$1002,37,0)),"")</f>
        <v/>
      </c>
      <c r="AH349" s="227"/>
      <c r="AI349" s="227"/>
      <c r="AJ349" s="227"/>
      <c r="AK349" s="228"/>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row>
    <row r="350" spans="1:320" ht="35.1" hidden="1" customHeight="1" x14ac:dyDescent="0.15">
      <c r="A350" s="222" t="str">
        <f>+IFERROR(IF(VLOOKUP(#REF!&amp;"-"&amp;ROW()-92,[1]ワークシート!$C$2:$CI$1002,9,0)="","",VLOOKUP(#REF!&amp;"-"&amp;ROW()-92,[1]ワークシート!$C$2:$CI$1002,9,0)),"")</f>
        <v/>
      </c>
      <c r="B350" s="224"/>
      <c r="C350" s="223" t="str">
        <f>+IFERROR(IF(VLOOKUP(#REF!&amp;"-"&amp;ROW()-92,[1]ワークシート!$C$2:$CI$1002,10,0) = "","",VLOOKUP(#REF!&amp;"-"&amp;ROW()-92,[1]ワークシート!$C$2:$CI$1002,10,0)),"")</f>
        <v/>
      </c>
      <c r="D350" s="224"/>
      <c r="E350" s="222" t="str">
        <f>+IFERROR(IF(VLOOKUP(#REF!&amp;"-"&amp;ROW()-92,[1]ワークシート!$C$2:$CI$1002,11,0)="","",VLOOKUP(#REF!&amp;"-"&amp;ROW()-92,[1]ワークシート!$C$2:$CI$1002,11,0)),"")</f>
        <v/>
      </c>
      <c r="F350" s="224"/>
      <c r="G350" s="11" t="str">
        <f>+IFERROR(IF(VLOOKUP(#REF!&amp;"-"&amp;ROW()-92,[1]ワークシート!$C$2:$CI$1002,12,0)="","",VLOOKUP(#REF!&amp;"-"&amp;ROW()-92,[1]ワークシート!$C$2:$CI$1002,12,0)),"")</f>
        <v/>
      </c>
      <c r="H35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0" s="230"/>
      <c r="J350" s="222" t="str">
        <f>+IFERROR(IF(VLOOKUP(#REF!&amp;"-"&amp;ROW()-92,[1]ワークシート!$C$2:$CI$1002,20,0)="","",VLOOKUP(#REF!&amp;"-"&amp;ROW()-92,[1]ワークシート!$C$2:$CI$1002,20,0)),"")</f>
        <v/>
      </c>
      <c r="K350" s="223"/>
      <c r="L350" s="224"/>
      <c r="M350" s="231" t="str">
        <f>+IFERROR(IF(VLOOKUP(#REF!&amp;"-"&amp;ROW()-92,[1]ワークシート!$C$2:$CI$1002,61,0)="","",VLOOKUP(#REF!&amp;"-"&amp;ROW()-92,[1]ワークシート!$C$2:$CI$1002,61,0)),"")</f>
        <v/>
      </c>
      <c r="N350" s="232"/>
      <c r="O350" s="233"/>
      <c r="P350" s="234" t="str">
        <f>+IFERROR(VLOOKUP(#REF!&amp;"-"&amp;ROW()-92,[1]ワークシート!$C$2:$CI$1002,26,0),"")</f>
        <v/>
      </c>
      <c r="Q350" s="219"/>
      <c r="R350" s="218" t="str">
        <f>+IFERROR(VLOOKUP(#REF!&amp;"-"&amp;ROW()-92,[1]ワークシート!$C$2:$CI$1002,27,0),"")</f>
        <v/>
      </c>
      <c r="S350" s="219"/>
      <c r="T350" s="218" t="str">
        <f>IFERROR(IF(VLOOKUP(#REF!&amp;"-"&amp;ROW()-92,[1]ワークシート!$C$2:$CI$1002,31,0)="",IF(X350="","",IF(X350=0,"使用貸借権","賃借権")),"賃借権"),"")</f>
        <v/>
      </c>
      <c r="U350" s="219"/>
      <c r="V350" s="218" t="str">
        <f>+IFERROR(IF(VLOOKUP(#REF!&amp;"-"&amp;ROW()-92,[1]ワークシート!$C$2:$CI$1002,13,0)="","",VLOOKUP(#REF!&amp;"-"&amp;ROW()-92,[1]ワークシート!$C$2:$CI$1002,13,0)),"")</f>
        <v/>
      </c>
      <c r="W350" s="219"/>
      <c r="X35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0" s="221"/>
      <c r="Z350" s="43"/>
      <c r="AA350" s="43"/>
      <c r="AB350" s="222" t="str">
        <f>IF(T350="使用貸借権","-",+IFERROR(VLOOKUP(#REF!&amp;"-"&amp;ROW()-92,[1]ワークシート!$C$2:$CI$1002,34,0)&amp;"",""))</f>
        <v/>
      </c>
      <c r="AC350" s="223"/>
      <c r="AD350" s="224"/>
      <c r="AE350" s="225" t="str">
        <f>IF(T350="","",IF(VLOOKUP(#REF!&amp;"-"&amp;ROW()-92,[1]ワークシート!$C$2:$CI$1002,31,0)="",IF(T350="使用貸借権","-","口座振込　１２月"),"物納"))</f>
        <v/>
      </c>
      <c r="AF350" s="226"/>
      <c r="AG350" s="227" t="str">
        <f>IFERROR(IF(VLOOKUP(#REF!&amp;"-"&amp;ROW()-92,[1]ワークシート!$C$2:$CI$1002,37,0)="","",VLOOKUP(#REF!&amp;"-"&amp;ROW()-92,[1]ワークシート!$C$2:$CI$1002,37,0)),"")</f>
        <v/>
      </c>
      <c r="AH350" s="227"/>
      <c r="AI350" s="227"/>
      <c r="AJ350" s="227"/>
      <c r="AK350" s="228"/>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row>
    <row r="351" spans="1:320" ht="35.1" hidden="1" customHeight="1" x14ac:dyDescent="0.15">
      <c r="A351" s="222" t="str">
        <f>+IFERROR(IF(VLOOKUP(#REF!&amp;"-"&amp;ROW()-92,[1]ワークシート!$C$2:$CI$1002,9,0)="","",VLOOKUP(#REF!&amp;"-"&amp;ROW()-92,[1]ワークシート!$C$2:$CI$1002,9,0)),"")</f>
        <v/>
      </c>
      <c r="B351" s="224"/>
      <c r="C351" s="223" t="str">
        <f>+IFERROR(IF(VLOOKUP(#REF!&amp;"-"&amp;ROW()-92,[1]ワークシート!$C$2:$CI$1002,10,0) = "","",VLOOKUP(#REF!&amp;"-"&amp;ROW()-92,[1]ワークシート!$C$2:$CI$1002,10,0)),"")</f>
        <v/>
      </c>
      <c r="D351" s="224"/>
      <c r="E351" s="222" t="str">
        <f>+IFERROR(IF(VLOOKUP(#REF!&amp;"-"&amp;ROW()-92,[1]ワークシート!$C$2:$CI$1002,11,0)="","",VLOOKUP(#REF!&amp;"-"&amp;ROW()-92,[1]ワークシート!$C$2:$CI$1002,11,0)),"")</f>
        <v/>
      </c>
      <c r="F351" s="224"/>
      <c r="G351" s="11" t="str">
        <f>+IFERROR(IF(VLOOKUP(#REF!&amp;"-"&amp;ROW()-92,[1]ワークシート!$C$2:$CI$1002,12,0)="","",VLOOKUP(#REF!&amp;"-"&amp;ROW()-92,[1]ワークシート!$C$2:$CI$1002,12,0)),"")</f>
        <v/>
      </c>
      <c r="H35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1" s="230"/>
      <c r="J351" s="222" t="str">
        <f>+IFERROR(IF(VLOOKUP(#REF!&amp;"-"&amp;ROW()-92,[1]ワークシート!$C$2:$CI$1002,20,0)="","",VLOOKUP(#REF!&amp;"-"&amp;ROW()-92,[1]ワークシート!$C$2:$CI$1002,20,0)),"")</f>
        <v/>
      </c>
      <c r="K351" s="223"/>
      <c r="L351" s="224"/>
      <c r="M351" s="231" t="str">
        <f>+IFERROR(IF(VLOOKUP(#REF!&amp;"-"&amp;ROW()-92,[1]ワークシート!$C$2:$CI$1002,61,0)="","",VLOOKUP(#REF!&amp;"-"&amp;ROW()-92,[1]ワークシート!$C$2:$CI$1002,61,0)),"")</f>
        <v/>
      </c>
      <c r="N351" s="232"/>
      <c r="O351" s="233"/>
      <c r="P351" s="234" t="str">
        <f>+IFERROR(VLOOKUP(#REF!&amp;"-"&amp;ROW()-92,[1]ワークシート!$C$2:$CI$1002,26,0),"")</f>
        <v/>
      </c>
      <c r="Q351" s="219"/>
      <c r="R351" s="218" t="str">
        <f>+IFERROR(VLOOKUP(#REF!&amp;"-"&amp;ROW()-92,[1]ワークシート!$C$2:$CI$1002,27,0),"")</f>
        <v/>
      </c>
      <c r="S351" s="219"/>
      <c r="T351" s="218" t="str">
        <f>IFERROR(IF(VLOOKUP(#REF!&amp;"-"&amp;ROW()-92,[1]ワークシート!$C$2:$CI$1002,31,0)="",IF(X351="","",IF(X351=0,"使用貸借権","賃借権")),"賃借権"),"")</f>
        <v/>
      </c>
      <c r="U351" s="219"/>
      <c r="V351" s="218" t="str">
        <f>+IFERROR(IF(VLOOKUP(#REF!&amp;"-"&amp;ROW()-92,[1]ワークシート!$C$2:$CI$1002,13,0)="","",VLOOKUP(#REF!&amp;"-"&amp;ROW()-92,[1]ワークシート!$C$2:$CI$1002,13,0)),"")</f>
        <v/>
      </c>
      <c r="W351" s="219"/>
      <c r="X35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1" s="221"/>
      <c r="Z351" s="43"/>
      <c r="AA351" s="43"/>
      <c r="AB351" s="222" t="str">
        <f>IF(T351="使用貸借権","-",+IFERROR(VLOOKUP(#REF!&amp;"-"&amp;ROW()-92,[1]ワークシート!$C$2:$CI$1002,34,0)&amp;"",""))</f>
        <v/>
      </c>
      <c r="AC351" s="223"/>
      <c r="AD351" s="224"/>
      <c r="AE351" s="225" t="str">
        <f>IF(T351="","",IF(VLOOKUP(#REF!&amp;"-"&amp;ROW()-92,[1]ワークシート!$C$2:$CI$1002,31,0)="",IF(T351="使用貸借権","-","口座振込　１２月"),"物納"))</f>
        <v/>
      </c>
      <c r="AF351" s="226"/>
      <c r="AG351" s="227" t="str">
        <f>IFERROR(IF(VLOOKUP(#REF!&amp;"-"&amp;ROW()-92,[1]ワークシート!$C$2:$CI$1002,37,0)="","",VLOOKUP(#REF!&amp;"-"&amp;ROW()-92,[1]ワークシート!$C$2:$CI$1002,37,0)),"")</f>
        <v/>
      </c>
      <c r="AH351" s="227"/>
      <c r="AI351" s="227"/>
      <c r="AJ351" s="227"/>
      <c r="AK351" s="228"/>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row>
    <row r="352" spans="1:320" ht="35.1" hidden="1" customHeight="1" x14ac:dyDescent="0.15">
      <c r="A352" s="222" t="str">
        <f>+IFERROR(IF(VLOOKUP(#REF!&amp;"-"&amp;ROW()-92,[1]ワークシート!$C$2:$CI$1002,9,0)="","",VLOOKUP(#REF!&amp;"-"&amp;ROW()-92,[1]ワークシート!$C$2:$CI$1002,9,0)),"")</f>
        <v/>
      </c>
      <c r="B352" s="224"/>
      <c r="C352" s="223" t="str">
        <f>+IFERROR(IF(VLOOKUP(#REF!&amp;"-"&amp;ROW()-92,[1]ワークシート!$C$2:$CI$1002,10,0) = "","",VLOOKUP(#REF!&amp;"-"&amp;ROW()-92,[1]ワークシート!$C$2:$CI$1002,10,0)),"")</f>
        <v/>
      </c>
      <c r="D352" s="224"/>
      <c r="E352" s="222" t="str">
        <f>+IFERROR(IF(VLOOKUP(#REF!&amp;"-"&amp;ROW()-92,[1]ワークシート!$C$2:$CI$1002,11,0)="","",VLOOKUP(#REF!&amp;"-"&amp;ROW()-92,[1]ワークシート!$C$2:$CI$1002,11,0)),"")</f>
        <v/>
      </c>
      <c r="F352" s="224"/>
      <c r="G352" s="11" t="str">
        <f>+IFERROR(IF(VLOOKUP(#REF!&amp;"-"&amp;ROW()-92,[1]ワークシート!$C$2:$CI$1002,12,0)="","",VLOOKUP(#REF!&amp;"-"&amp;ROW()-92,[1]ワークシート!$C$2:$CI$1002,12,0)),"")</f>
        <v/>
      </c>
      <c r="H35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2" s="230"/>
      <c r="J352" s="222" t="str">
        <f>+IFERROR(IF(VLOOKUP(#REF!&amp;"-"&amp;ROW()-92,[1]ワークシート!$C$2:$CI$1002,20,0)="","",VLOOKUP(#REF!&amp;"-"&amp;ROW()-92,[1]ワークシート!$C$2:$CI$1002,20,0)),"")</f>
        <v/>
      </c>
      <c r="K352" s="223"/>
      <c r="L352" s="224"/>
      <c r="M352" s="231" t="str">
        <f>+IFERROR(IF(VLOOKUP(#REF!&amp;"-"&amp;ROW()-92,[1]ワークシート!$C$2:$CI$1002,61,0)="","",VLOOKUP(#REF!&amp;"-"&amp;ROW()-92,[1]ワークシート!$C$2:$CI$1002,61,0)),"")</f>
        <v/>
      </c>
      <c r="N352" s="232"/>
      <c r="O352" s="233"/>
      <c r="P352" s="234" t="str">
        <f>+IFERROR(VLOOKUP(#REF!&amp;"-"&amp;ROW()-92,[1]ワークシート!$C$2:$CI$1002,26,0),"")</f>
        <v/>
      </c>
      <c r="Q352" s="219"/>
      <c r="R352" s="218" t="str">
        <f>+IFERROR(VLOOKUP(#REF!&amp;"-"&amp;ROW()-92,[1]ワークシート!$C$2:$CI$1002,27,0),"")</f>
        <v/>
      </c>
      <c r="S352" s="219"/>
      <c r="T352" s="218" t="str">
        <f>IFERROR(IF(VLOOKUP(#REF!&amp;"-"&amp;ROW()-92,[1]ワークシート!$C$2:$CI$1002,31,0)="",IF(X352="","",IF(X352=0,"使用貸借権","賃借権")),"賃借権"),"")</f>
        <v/>
      </c>
      <c r="U352" s="219"/>
      <c r="V352" s="218" t="str">
        <f>+IFERROR(IF(VLOOKUP(#REF!&amp;"-"&amp;ROW()-92,[1]ワークシート!$C$2:$CI$1002,13,0)="","",VLOOKUP(#REF!&amp;"-"&amp;ROW()-92,[1]ワークシート!$C$2:$CI$1002,13,0)),"")</f>
        <v/>
      </c>
      <c r="W352" s="219"/>
      <c r="X35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2" s="221"/>
      <c r="Z352" s="43"/>
      <c r="AA352" s="43"/>
      <c r="AB352" s="222" t="str">
        <f>IF(T352="使用貸借権","-",+IFERROR(VLOOKUP(#REF!&amp;"-"&amp;ROW()-92,[1]ワークシート!$C$2:$CI$1002,34,0)&amp;"",""))</f>
        <v/>
      </c>
      <c r="AC352" s="223"/>
      <c r="AD352" s="224"/>
      <c r="AE352" s="225" t="str">
        <f>IF(T352="","",IF(VLOOKUP(#REF!&amp;"-"&amp;ROW()-92,[1]ワークシート!$C$2:$CI$1002,31,0)="",IF(T352="使用貸借権","-","口座振込　１２月"),"物納"))</f>
        <v/>
      </c>
      <c r="AF352" s="226"/>
      <c r="AG352" s="227" t="str">
        <f>IFERROR(IF(VLOOKUP(#REF!&amp;"-"&amp;ROW()-92,[1]ワークシート!$C$2:$CI$1002,37,0)="","",VLOOKUP(#REF!&amp;"-"&amp;ROW()-92,[1]ワークシート!$C$2:$CI$1002,37,0)),"")</f>
        <v/>
      </c>
      <c r="AH352" s="227"/>
      <c r="AI352" s="227"/>
      <c r="AJ352" s="227"/>
      <c r="AK352" s="228"/>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row>
    <row r="353" spans="1:320" ht="35.1" hidden="1" customHeight="1" x14ac:dyDescent="0.15">
      <c r="A353" s="222" t="str">
        <f>+IFERROR(IF(VLOOKUP(#REF!&amp;"-"&amp;ROW()-92,[1]ワークシート!$C$2:$CI$1002,9,0)="","",VLOOKUP(#REF!&amp;"-"&amp;ROW()-92,[1]ワークシート!$C$2:$CI$1002,9,0)),"")</f>
        <v/>
      </c>
      <c r="B353" s="224"/>
      <c r="C353" s="223" t="str">
        <f>+IFERROR(IF(VLOOKUP(#REF!&amp;"-"&amp;ROW()-92,[1]ワークシート!$C$2:$CI$1002,10,0) = "","",VLOOKUP(#REF!&amp;"-"&amp;ROW()-92,[1]ワークシート!$C$2:$CI$1002,10,0)),"")</f>
        <v/>
      </c>
      <c r="D353" s="224"/>
      <c r="E353" s="222" t="str">
        <f>+IFERROR(IF(VLOOKUP(#REF!&amp;"-"&amp;ROW()-92,[1]ワークシート!$C$2:$CI$1002,11,0)="","",VLOOKUP(#REF!&amp;"-"&amp;ROW()-92,[1]ワークシート!$C$2:$CI$1002,11,0)),"")</f>
        <v/>
      </c>
      <c r="F353" s="224"/>
      <c r="G353" s="11" t="str">
        <f>+IFERROR(IF(VLOOKUP(#REF!&amp;"-"&amp;ROW()-92,[1]ワークシート!$C$2:$CI$1002,12,0)="","",VLOOKUP(#REF!&amp;"-"&amp;ROW()-92,[1]ワークシート!$C$2:$CI$1002,12,0)),"")</f>
        <v/>
      </c>
      <c r="H35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3" s="230"/>
      <c r="J353" s="222" t="str">
        <f>+IFERROR(IF(VLOOKUP(#REF!&amp;"-"&amp;ROW()-92,[1]ワークシート!$C$2:$CI$1002,20,0)="","",VLOOKUP(#REF!&amp;"-"&amp;ROW()-92,[1]ワークシート!$C$2:$CI$1002,20,0)),"")</f>
        <v/>
      </c>
      <c r="K353" s="223"/>
      <c r="L353" s="224"/>
      <c r="M353" s="231" t="str">
        <f>+IFERROR(IF(VLOOKUP(#REF!&amp;"-"&amp;ROW()-92,[1]ワークシート!$C$2:$CI$1002,61,0)="","",VLOOKUP(#REF!&amp;"-"&amp;ROW()-92,[1]ワークシート!$C$2:$CI$1002,61,0)),"")</f>
        <v/>
      </c>
      <c r="N353" s="232"/>
      <c r="O353" s="233"/>
      <c r="P353" s="234" t="str">
        <f>+IFERROR(VLOOKUP(#REF!&amp;"-"&amp;ROW()-92,[1]ワークシート!$C$2:$CI$1002,26,0),"")</f>
        <v/>
      </c>
      <c r="Q353" s="219"/>
      <c r="R353" s="218" t="str">
        <f>+IFERROR(VLOOKUP(#REF!&amp;"-"&amp;ROW()-92,[1]ワークシート!$C$2:$CI$1002,27,0),"")</f>
        <v/>
      </c>
      <c r="S353" s="219"/>
      <c r="T353" s="218" t="str">
        <f>IFERROR(IF(VLOOKUP(#REF!&amp;"-"&amp;ROW()-92,[1]ワークシート!$C$2:$CI$1002,31,0)="",IF(X353="","",IF(X353=0,"使用貸借権","賃借権")),"賃借権"),"")</f>
        <v/>
      </c>
      <c r="U353" s="219"/>
      <c r="V353" s="218" t="str">
        <f>+IFERROR(IF(VLOOKUP(#REF!&amp;"-"&amp;ROW()-92,[1]ワークシート!$C$2:$CI$1002,13,0)="","",VLOOKUP(#REF!&amp;"-"&amp;ROW()-92,[1]ワークシート!$C$2:$CI$1002,13,0)),"")</f>
        <v/>
      </c>
      <c r="W353" s="219"/>
      <c r="X35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3" s="221"/>
      <c r="Z353" s="43"/>
      <c r="AA353" s="43"/>
      <c r="AB353" s="222" t="str">
        <f>IF(T353="使用貸借権","-",+IFERROR(VLOOKUP(#REF!&amp;"-"&amp;ROW()-92,[1]ワークシート!$C$2:$CI$1002,34,0)&amp;"",""))</f>
        <v/>
      </c>
      <c r="AC353" s="223"/>
      <c r="AD353" s="224"/>
      <c r="AE353" s="225" t="str">
        <f>IF(T353="","",IF(VLOOKUP(#REF!&amp;"-"&amp;ROW()-92,[1]ワークシート!$C$2:$CI$1002,31,0)="",IF(T353="使用貸借権","-","口座振込　１２月"),"物納"))</f>
        <v/>
      </c>
      <c r="AF353" s="226"/>
      <c r="AG353" s="227" t="str">
        <f>IFERROR(IF(VLOOKUP(#REF!&amp;"-"&amp;ROW()-92,[1]ワークシート!$C$2:$CI$1002,37,0)="","",VLOOKUP(#REF!&amp;"-"&amp;ROW()-92,[1]ワークシート!$C$2:$CI$1002,37,0)),"")</f>
        <v/>
      </c>
      <c r="AH353" s="227"/>
      <c r="AI353" s="227"/>
      <c r="AJ353" s="227"/>
      <c r="AK353" s="228"/>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row>
    <row r="354" spans="1:320" ht="35.1" hidden="1" customHeight="1" x14ac:dyDescent="0.15">
      <c r="A354" s="222" t="str">
        <f>+IFERROR(IF(VLOOKUP(#REF!&amp;"-"&amp;ROW()-92,[1]ワークシート!$C$2:$CI$1002,9,0)="","",VLOOKUP(#REF!&amp;"-"&amp;ROW()-92,[1]ワークシート!$C$2:$CI$1002,9,0)),"")</f>
        <v/>
      </c>
      <c r="B354" s="224"/>
      <c r="C354" s="223" t="str">
        <f>+IFERROR(IF(VLOOKUP(#REF!&amp;"-"&amp;ROW()-92,[1]ワークシート!$C$2:$CI$1002,10,0) = "","",VLOOKUP(#REF!&amp;"-"&amp;ROW()-92,[1]ワークシート!$C$2:$CI$1002,10,0)),"")</f>
        <v/>
      </c>
      <c r="D354" s="224"/>
      <c r="E354" s="222" t="str">
        <f>+IFERROR(IF(VLOOKUP(#REF!&amp;"-"&amp;ROW()-92,[1]ワークシート!$C$2:$CI$1002,11,0)="","",VLOOKUP(#REF!&amp;"-"&amp;ROW()-92,[1]ワークシート!$C$2:$CI$1002,11,0)),"")</f>
        <v/>
      </c>
      <c r="F354" s="224"/>
      <c r="G354" s="11" t="str">
        <f>+IFERROR(IF(VLOOKUP(#REF!&amp;"-"&amp;ROW()-92,[1]ワークシート!$C$2:$CI$1002,12,0)="","",VLOOKUP(#REF!&amp;"-"&amp;ROW()-92,[1]ワークシート!$C$2:$CI$1002,12,0)),"")</f>
        <v/>
      </c>
      <c r="H35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4" s="230"/>
      <c r="J354" s="222" t="str">
        <f>+IFERROR(IF(VLOOKUP(#REF!&amp;"-"&amp;ROW()-92,[1]ワークシート!$C$2:$CI$1002,20,0)="","",VLOOKUP(#REF!&amp;"-"&amp;ROW()-92,[1]ワークシート!$C$2:$CI$1002,20,0)),"")</f>
        <v/>
      </c>
      <c r="K354" s="223"/>
      <c r="L354" s="224"/>
      <c r="M354" s="231" t="str">
        <f>+IFERROR(IF(VLOOKUP(#REF!&amp;"-"&amp;ROW()-92,[1]ワークシート!$C$2:$CI$1002,61,0)="","",VLOOKUP(#REF!&amp;"-"&amp;ROW()-92,[1]ワークシート!$C$2:$CI$1002,61,0)),"")</f>
        <v/>
      </c>
      <c r="N354" s="232"/>
      <c r="O354" s="233"/>
      <c r="P354" s="234" t="str">
        <f>+IFERROR(VLOOKUP(#REF!&amp;"-"&amp;ROW()-92,[1]ワークシート!$C$2:$CI$1002,26,0),"")</f>
        <v/>
      </c>
      <c r="Q354" s="219"/>
      <c r="R354" s="218" t="str">
        <f>+IFERROR(VLOOKUP(#REF!&amp;"-"&amp;ROW()-92,[1]ワークシート!$C$2:$CI$1002,27,0),"")</f>
        <v/>
      </c>
      <c r="S354" s="219"/>
      <c r="T354" s="218" t="str">
        <f>IFERROR(IF(VLOOKUP(#REF!&amp;"-"&amp;ROW()-92,[1]ワークシート!$C$2:$CI$1002,31,0)="",IF(X354="","",IF(X354=0,"使用貸借権","賃借権")),"賃借権"),"")</f>
        <v/>
      </c>
      <c r="U354" s="219"/>
      <c r="V354" s="218" t="str">
        <f>+IFERROR(IF(VLOOKUP(#REF!&amp;"-"&amp;ROW()-92,[1]ワークシート!$C$2:$CI$1002,13,0)="","",VLOOKUP(#REF!&amp;"-"&amp;ROW()-92,[1]ワークシート!$C$2:$CI$1002,13,0)),"")</f>
        <v/>
      </c>
      <c r="W354" s="219"/>
      <c r="X35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4" s="221"/>
      <c r="Z354" s="43"/>
      <c r="AA354" s="43"/>
      <c r="AB354" s="222" t="str">
        <f>IF(T354="使用貸借権","-",+IFERROR(VLOOKUP(#REF!&amp;"-"&amp;ROW()-92,[1]ワークシート!$C$2:$CI$1002,34,0)&amp;"",""))</f>
        <v/>
      </c>
      <c r="AC354" s="223"/>
      <c r="AD354" s="224"/>
      <c r="AE354" s="225" t="str">
        <f>IF(T354="","",IF(VLOOKUP(#REF!&amp;"-"&amp;ROW()-92,[1]ワークシート!$C$2:$CI$1002,31,0)="",IF(T354="使用貸借権","-","口座振込　１２月"),"物納"))</f>
        <v/>
      </c>
      <c r="AF354" s="226"/>
      <c r="AG354" s="227" t="str">
        <f>IFERROR(IF(VLOOKUP(#REF!&amp;"-"&amp;ROW()-92,[1]ワークシート!$C$2:$CI$1002,37,0)="","",VLOOKUP(#REF!&amp;"-"&amp;ROW()-92,[1]ワークシート!$C$2:$CI$1002,37,0)),"")</f>
        <v/>
      </c>
      <c r="AH354" s="227"/>
      <c r="AI354" s="227"/>
      <c r="AJ354" s="227"/>
      <c r="AK354" s="228"/>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row>
    <row r="355" spans="1:320" ht="35.1" hidden="1" customHeight="1" x14ac:dyDescent="0.15">
      <c r="A355" s="222" t="str">
        <f>+IFERROR(IF(VLOOKUP(#REF!&amp;"-"&amp;ROW()-92,[1]ワークシート!$C$2:$CI$1002,9,0)="","",VLOOKUP(#REF!&amp;"-"&amp;ROW()-92,[1]ワークシート!$C$2:$CI$1002,9,0)),"")</f>
        <v/>
      </c>
      <c r="B355" s="224"/>
      <c r="C355" s="223" t="str">
        <f>+IFERROR(IF(VLOOKUP(#REF!&amp;"-"&amp;ROW()-92,[1]ワークシート!$C$2:$CI$1002,10,0) = "","",VLOOKUP(#REF!&amp;"-"&amp;ROW()-92,[1]ワークシート!$C$2:$CI$1002,10,0)),"")</f>
        <v/>
      </c>
      <c r="D355" s="224"/>
      <c r="E355" s="222" t="str">
        <f>+IFERROR(IF(VLOOKUP(#REF!&amp;"-"&amp;ROW()-92,[1]ワークシート!$C$2:$CI$1002,11,0)="","",VLOOKUP(#REF!&amp;"-"&amp;ROW()-92,[1]ワークシート!$C$2:$CI$1002,11,0)),"")</f>
        <v/>
      </c>
      <c r="F355" s="224"/>
      <c r="G355" s="11" t="str">
        <f>+IFERROR(IF(VLOOKUP(#REF!&amp;"-"&amp;ROW()-92,[1]ワークシート!$C$2:$CI$1002,12,0)="","",VLOOKUP(#REF!&amp;"-"&amp;ROW()-92,[1]ワークシート!$C$2:$CI$1002,12,0)),"")</f>
        <v/>
      </c>
      <c r="H35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5" s="230"/>
      <c r="J355" s="222" t="str">
        <f>+IFERROR(IF(VLOOKUP(#REF!&amp;"-"&amp;ROW()-92,[1]ワークシート!$C$2:$CI$1002,20,0)="","",VLOOKUP(#REF!&amp;"-"&amp;ROW()-92,[1]ワークシート!$C$2:$CI$1002,20,0)),"")</f>
        <v/>
      </c>
      <c r="K355" s="223"/>
      <c r="L355" s="224"/>
      <c r="M355" s="231" t="str">
        <f>+IFERROR(IF(VLOOKUP(#REF!&amp;"-"&amp;ROW()-92,[1]ワークシート!$C$2:$CI$1002,61,0)="","",VLOOKUP(#REF!&amp;"-"&amp;ROW()-92,[1]ワークシート!$C$2:$CI$1002,61,0)),"")</f>
        <v/>
      </c>
      <c r="N355" s="232"/>
      <c r="O355" s="233"/>
      <c r="P355" s="234" t="str">
        <f>+IFERROR(VLOOKUP(#REF!&amp;"-"&amp;ROW()-92,[1]ワークシート!$C$2:$CI$1002,26,0),"")</f>
        <v/>
      </c>
      <c r="Q355" s="219"/>
      <c r="R355" s="218" t="str">
        <f>+IFERROR(VLOOKUP(#REF!&amp;"-"&amp;ROW()-92,[1]ワークシート!$C$2:$CI$1002,27,0),"")</f>
        <v/>
      </c>
      <c r="S355" s="219"/>
      <c r="T355" s="218" t="str">
        <f>IFERROR(IF(VLOOKUP(#REF!&amp;"-"&amp;ROW()-92,[1]ワークシート!$C$2:$CI$1002,31,0)="",IF(X355="","",IF(X355=0,"使用貸借権","賃借権")),"賃借権"),"")</f>
        <v/>
      </c>
      <c r="U355" s="219"/>
      <c r="V355" s="218" t="str">
        <f>+IFERROR(IF(VLOOKUP(#REF!&amp;"-"&amp;ROW()-92,[1]ワークシート!$C$2:$CI$1002,13,0)="","",VLOOKUP(#REF!&amp;"-"&amp;ROW()-92,[1]ワークシート!$C$2:$CI$1002,13,0)),"")</f>
        <v/>
      </c>
      <c r="W355" s="219"/>
      <c r="X35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5" s="221"/>
      <c r="Z355" s="43"/>
      <c r="AA355" s="43"/>
      <c r="AB355" s="222" t="str">
        <f>IF(T355="使用貸借権","-",+IFERROR(VLOOKUP(#REF!&amp;"-"&amp;ROW()-92,[1]ワークシート!$C$2:$CI$1002,34,0)&amp;"",""))</f>
        <v/>
      </c>
      <c r="AC355" s="223"/>
      <c r="AD355" s="224"/>
      <c r="AE355" s="225" t="str">
        <f>IF(T355="","",IF(VLOOKUP(#REF!&amp;"-"&amp;ROW()-92,[1]ワークシート!$C$2:$CI$1002,31,0)="",IF(T355="使用貸借権","-","口座振込　１２月"),"物納"))</f>
        <v/>
      </c>
      <c r="AF355" s="226"/>
      <c r="AG355" s="227" t="str">
        <f>IFERROR(IF(VLOOKUP(#REF!&amp;"-"&amp;ROW()-92,[1]ワークシート!$C$2:$CI$1002,37,0)="","",VLOOKUP(#REF!&amp;"-"&amp;ROW()-92,[1]ワークシート!$C$2:$CI$1002,37,0)),"")</f>
        <v/>
      </c>
      <c r="AH355" s="227"/>
      <c r="AI355" s="227"/>
      <c r="AJ355" s="227"/>
      <c r="AK355" s="228"/>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row>
    <row r="356" spans="1:320" ht="35.1" hidden="1" customHeight="1" x14ac:dyDescent="0.15">
      <c r="A356" s="222" t="str">
        <f>+IFERROR(IF(VLOOKUP(#REF!&amp;"-"&amp;ROW()-92,[1]ワークシート!$C$2:$CI$1002,9,0)="","",VLOOKUP(#REF!&amp;"-"&amp;ROW()-92,[1]ワークシート!$C$2:$CI$1002,9,0)),"")</f>
        <v/>
      </c>
      <c r="B356" s="224"/>
      <c r="C356" s="223" t="str">
        <f>+IFERROR(IF(VLOOKUP(#REF!&amp;"-"&amp;ROW()-92,[1]ワークシート!$C$2:$CI$1002,10,0) = "","",VLOOKUP(#REF!&amp;"-"&amp;ROW()-92,[1]ワークシート!$C$2:$CI$1002,10,0)),"")</f>
        <v/>
      </c>
      <c r="D356" s="224"/>
      <c r="E356" s="222" t="str">
        <f>+IFERROR(IF(VLOOKUP(#REF!&amp;"-"&amp;ROW()-92,[1]ワークシート!$C$2:$CI$1002,11,0)="","",VLOOKUP(#REF!&amp;"-"&amp;ROW()-92,[1]ワークシート!$C$2:$CI$1002,11,0)),"")</f>
        <v/>
      </c>
      <c r="F356" s="224"/>
      <c r="G356" s="11" t="str">
        <f>+IFERROR(IF(VLOOKUP(#REF!&amp;"-"&amp;ROW()-92,[1]ワークシート!$C$2:$CI$1002,12,0)="","",VLOOKUP(#REF!&amp;"-"&amp;ROW()-92,[1]ワークシート!$C$2:$CI$1002,12,0)),"")</f>
        <v/>
      </c>
      <c r="H35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6" s="230"/>
      <c r="J356" s="222" t="str">
        <f>+IFERROR(IF(VLOOKUP(#REF!&amp;"-"&amp;ROW()-92,[1]ワークシート!$C$2:$CI$1002,20,0)="","",VLOOKUP(#REF!&amp;"-"&amp;ROW()-92,[1]ワークシート!$C$2:$CI$1002,20,0)),"")</f>
        <v/>
      </c>
      <c r="K356" s="223"/>
      <c r="L356" s="224"/>
      <c r="M356" s="231" t="str">
        <f>+IFERROR(IF(VLOOKUP(#REF!&amp;"-"&amp;ROW()-92,[1]ワークシート!$C$2:$CI$1002,61,0)="","",VLOOKUP(#REF!&amp;"-"&amp;ROW()-92,[1]ワークシート!$C$2:$CI$1002,61,0)),"")</f>
        <v/>
      </c>
      <c r="N356" s="232"/>
      <c r="O356" s="233"/>
      <c r="P356" s="234" t="str">
        <f>+IFERROR(VLOOKUP(#REF!&amp;"-"&amp;ROW()-92,[1]ワークシート!$C$2:$CI$1002,26,0),"")</f>
        <v/>
      </c>
      <c r="Q356" s="219"/>
      <c r="R356" s="218" t="str">
        <f>+IFERROR(VLOOKUP(#REF!&amp;"-"&amp;ROW()-92,[1]ワークシート!$C$2:$CI$1002,27,0),"")</f>
        <v/>
      </c>
      <c r="S356" s="219"/>
      <c r="T356" s="218" t="str">
        <f>IFERROR(IF(VLOOKUP(#REF!&amp;"-"&amp;ROW()-92,[1]ワークシート!$C$2:$CI$1002,31,0)="",IF(X356="","",IF(X356=0,"使用貸借権","賃借権")),"賃借権"),"")</f>
        <v/>
      </c>
      <c r="U356" s="219"/>
      <c r="V356" s="218" t="str">
        <f>+IFERROR(IF(VLOOKUP(#REF!&amp;"-"&amp;ROW()-92,[1]ワークシート!$C$2:$CI$1002,13,0)="","",VLOOKUP(#REF!&amp;"-"&amp;ROW()-92,[1]ワークシート!$C$2:$CI$1002,13,0)),"")</f>
        <v/>
      </c>
      <c r="W356" s="219"/>
      <c r="X35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6" s="221"/>
      <c r="Z356" s="43"/>
      <c r="AA356" s="43"/>
      <c r="AB356" s="222" t="str">
        <f>IF(T356="使用貸借権","-",+IFERROR(VLOOKUP(#REF!&amp;"-"&amp;ROW()-92,[1]ワークシート!$C$2:$CI$1002,34,0)&amp;"",""))</f>
        <v/>
      </c>
      <c r="AC356" s="223"/>
      <c r="AD356" s="224"/>
      <c r="AE356" s="225" t="str">
        <f>IF(T356="","",IF(VLOOKUP(#REF!&amp;"-"&amp;ROW()-92,[1]ワークシート!$C$2:$CI$1002,31,0)="",IF(T356="使用貸借権","-","口座振込　１２月"),"物納"))</f>
        <v/>
      </c>
      <c r="AF356" s="226"/>
      <c r="AG356" s="227" t="str">
        <f>IFERROR(IF(VLOOKUP(#REF!&amp;"-"&amp;ROW()-92,[1]ワークシート!$C$2:$CI$1002,37,0)="","",VLOOKUP(#REF!&amp;"-"&amp;ROW()-92,[1]ワークシート!$C$2:$CI$1002,37,0)),"")</f>
        <v/>
      </c>
      <c r="AH356" s="227"/>
      <c r="AI356" s="227"/>
      <c r="AJ356" s="227"/>
      <c r="AK356" s="228"/>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row>
    <row r="357" spans="1:320" ht="35.1" hidden="1" customHeight="1" x14ac:dyDescent="0.15">
      <c r="A357" s="222" t="str">
        <f>+IFERROR(IF(VLOOKUP(#REF!&amp;"-"&amp;ROW()-92,[1]ワークシート!$C$2:$CI$1002,9,0)="","",VLOOKUP(#REF!&amp;"-"&amp;ROW()-92,[1]ワークシート!$C$2:$CI$1002,9,0)),"")</f>
        <v/>
      </c>
      <c r="B357" s="224"/>
      <c r="C357" s="223" t="str">
        <f>+IFERROR(IF(VLOOKUP(#REF!&amp;"-"&amp;ROW()-92,[1]ワークシート!$C$2:$CI$1002,10,0) = "","",VLOOKUP(#REF!&amp;"-"&amp;ROW()-92,[1]ワークシート!$C$2:$CI$1002,10,0)),"")</f>
        <v/>
      </c>
      <c r="D357" s="224"/>
      <c r="E357" s="222" t="str">
        <f>+IFERROR(IF(VLOOKUP(#REF!&amp;"-"&amp;ROW()-92,[1]ワークシート!$C$2:$CI$1002,11,0)="","",VLOOKUP(#REF!&amp;"-"&amp;ROW()-92,[1]ワークシート!$C$2:$CI$1002,11,0)),"")</f>
        <v/>
      </c>
      <c r="F357" s="224"/>
      <c r="G357" s="11" t="str">
        <f>+IFERROR(IF(VLOOKUP(#REF!&amp;"-"&amp;ROW()-92,[1]ワークシート!$C$2:$CI$1002,12,0)="","",VLOOKUP(#REF!&amp;"-"&amp;ROW()-92,[1]ワークシート!$C$2:$CI$1002,12,0)),"")</f>
        <v/>
      </c>
      <c r="H35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7" s="230"/>
      <c r="J357" s="222" t="str">
        <f>+IFERROR(IF(VLOOKUP(#REF!&amp;"-"&amp;ROW()-92,[1]ワークシート!$C$2:$CI$1002,20,0)="","",VLOOKUP(#REF!&amp;"-"&amp;ROW()-92,[1]ワークシート!$C$2:$CI$1002,20,0)),"")</f>
        <v/>
      </c>
      <c r="K357" s="223"/>
      <c r="L357" s="224"/>
      <c r="M357" s="231" t="str">
        <f>+IFERROR(IF(VLOOKUP(#REF!&amp;"-"&amp;ROW()-92,[1]ワークシート!$C$2:$CI$1002,61,0)="","",VLOOKUP(#REF!&amp;"-"&amp;ROW()-92,[1]ワークシート!$C$2:$CI$1002,61,0)),"")</f>
        <v/>
      </c>
      <c r="N357" s="232"/>
      <c r="O357" s="233"/>
      <c r="P357" s="234" t="str">
        <f>+IFERROR(VLOOKUP(#REF!&amp;"-"&amp;ROW()-92,[1]ワークシート!$C$2:$CI$1002,26,0),"")</f>
        <v/>
      </c>
      <c r="Q357" s="219"/>
      <c r="R357" s="218" t="str">
        <f>+IFERROR(VLOOKUP(#REF!&amp;"-"&amp;ROW()-92,[1]ワークシート!$C$2:$CI$1002,27,0),"")</f>
        <v/>
      </c>
      <c r="S357" s="219"/>
      <c r="T357" s="218" t="str">
        <f>IFERROR(IF(VLOOKUP(#REF!&amp;"-"&amp;ROW()-92,[1]ワークシート!$C$2:$CI$1002,31,0)="",IF(X357="","",IF(X357=0,"使用貸借権","賃借権")),"賃借権"),"")</f>
        <v/>
      </c>
      <c r="U357" s="219"/>
      <c r="V357" s="218" t="str">
        <f>+IFERROR(IF(VLOOKUP(#REF!&amp;"-"&amp;ROW()-92,[1]ワークシート!$C$2:$CI$1002,13,0)="","",VLOOKUP(#REF!&amp;"-"&amp;ROW()-92,[1]ワークシート!$C$2:$CI$1002,13,0)),"")</f>
        <v/>
      </c>
      <c r="W357" s="219"/>
      <c r="X35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7" s="221"/>
      <c r="Z357" s="43"/>
      <c r="AA357" s="43"/>
      <c r="AB357" s="222" t="str">
        <f>IF(T357="使用貸借権","-",+IFERROR(VLOOKUP(#REF!&amp;"-"&amp;ROW()-92,[1]ワークシート!$C$2:$CI$1002,34,0)&amp;"",""))</f>
        <v/>
      </c>
      <c r="AC357" s="223"/>
      <c r="AD357" s="224"/>
      <c r="AE357" s="225" t="str">
        <f>IF(T357="","",IF(VLOOKUP(#REF!&amp;"-"&amp;ROW()-92,[1]ワークシート!$C$2:$CI$1002,31,0)="",IF(T357="使用貸借権","-","口座振込　１２月"),"物納"))</f>
        <v/>
      </c>
      <c r="AF357" s="226"/>
      <c r="AG357" s="227" t="str">
        <f>IFERROR(IF(VLOOKUP(#REF!&amp;"-"&amp;ROW()-92,[1]ワークシート!$C$2:$CI$1002,37,0)="","",VLOOKUP(#REF!&amp;"-"&amp;ROW()-92,[1]ワークシート!$C$2:$CI$1002,37,0)),"")</f>
        <v/>
      </c>
      <c r="AH357" s="227"/>
      <c r="AI357" s="227"/>
      <c r="AJ357" s="227"/>
      <c r="AK357" s="228"/>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row>
    <row r="358" spans="1:320" ht="35.1" hidden="1" customHeight="1" x14ac:dyDescent="0.15">
      <c r="A358" s="222" t="str">
        <f>+IFERROR(IF(VLOOKUP(#REF!&amp;"-"&amp;ROW()-92,[1]ワークシート!$C$2:$CI$1002,9,0)="","",VLOOKUP(#REF!&amp;"-"&amp;ROW()-92,[1]ワークシート!$C$2:$CI$1002,9,0)),"")</f>
        <v/>
      </c>
      <c r="B358" s="224"/>
      <c r="C358" s="223" t="str">
        <f>+IFERROR(IF(VLOOKUP(#REF!&amp;"-"&amp;ROW()-92,[1]ワークシート!$C$2:$CI$1002,10,0) = "","",VLOOKUP(#REF!&amp;"-"&amp;ROW()-92,[1]ワークシート!$C$2:$CI$1002,10,0)),"")</f>
        <v/>
      </c>
      <c r="D358" s="224"/>
      <c r="E358" s="222" t="str">
        <f>+IFERROR(IF(VLOOKUP(#REF!&amp;"-"&amp;ROW()-92,[1]ワークシート!$C$2:$CI$1002,11,0)="","",VLOOKUP(#REF!&amp;"-"&amp;ROW()-92,[1]ワークシート!$C$2:$CI$1002,11,0)),"")</f>
        <v/>
      </c>
      <c r="F358" s="224"/>
      <c r="G358" s="11" t="str">
        <f>+IFERROR(IF(VLOOKUP(#REF!&amp;"-"&amp;ROW()-92,[1]ワークシート!$C$2:$CI$1002,12,0)="","",VLOOKUP(#REF!&amp;"-"&amp;ROW()-92,[1]ワークシート!$C$2:$CI$1002,12,0)),"")</f>
        <v/>
      </c>
      <c r="H35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8" s="230"/>
      <c r="J358" s="222" t="str">
        <f>+IFERROR(IF(VLOOKUP(#REF!&amp;"-"&amp;ROW()-92,[1]ワークシート!$C$2:$CI$1002,20,0)="","",VLOOKUP(#REF!&amp;"-"&amp;ROW()-92,[1]ワークシート!$C$2:$CI$1002,20,0)),"")</f>
        <v/>
      </c>
      <c r="K358" s="223"/>
      <c r="L358" s="224"/>
      <c r="M358" s="231" t="str">
        <f>+IFERROR(IF(VLOOKUP(#REF!&amp;"-"&amp;ROW()-92,[1]ワークシート!$C$2:$CI$1002,61,0)="","",VLOOKUP(#REF!&amp;"-"&amp;ROW()-92,[1]ワークシート!$C$2:$CI$1002,61,0)),"")</f>
        <v/>
      </c>
      <c r="N358" s="232"/>
      <c r="O358" s="233"/>
      <c r="P358" s="234" t="str">
        <f>+IFERROR(VLOOKUP(#REF!&amp;"-"&amp;ROW()-92,[1]ワークシート!$C$2:$CI$1002,26,0),"")</f>
        <v/>
      </c>
      <c r="Q358" s="219"/>
      <c r="R358" s="218" t="str">
        <f>+IFERROR(VLOOKUP(#REF!&amp;"-"&amp;ROW()-92,[1]ワークシート!$C$2:$CI$1002,27,0),"")</f>
        <v/>
      </c>
      <c r="S358" s="219"/>
      <c r="T358" s="218" t="str">
        <f>IFERROR(IF(VLOOKUP(#REF!&amp;"-"&amp;ROW()-92,[1]ワークシート!$C$2:$CI$1002,31,0)="",IF(X358="","",IF(X358=0,"使用貸借権","賃借権")),"賃借権"),"")</f>
        <v/>
      </c>
      <c r="U358" s="219"/>
      <c r="V358" s="218" t="str">
        <f>+IFERROR(IF(VLOOKUP(#REF!&amp;"-"&amp;ROW()-92,[1]ワークシート!$C$2:$CI$1002,13,0)="","",VLOOKUP(#REF!&amp;"-"&amp;ROW()-92,[1]ワークシート!$C$2:$CI$1002,13,0)),"")</f>
        <v/>
      </c>
      <c r="W358" s="219"/>
      <c r="X35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8" s="221"/>
      <c r="Z358" s="43"/>
      <c r="AA358" s="43"/>
      <c r="AB358" s="222" t="str">
        <f>IF(T358="使用貸借権","-",+IFERROR(VLOOKUP(#REF!&amp;"-"&amp;ROW()-92,[1]ワークシート!$C$2:$CI$1002,34,0)&amp;"",""))</f>
        <v/>
      </c>
      <c r="AC358" s="223"/>
      <c r="AD358" s="224"/>
      <c r="AE358" s="225" t="str">
        <f>IF(T358="","",IF(VLOOKUP(#REF!&amp;"-"&amp;ROW()-92,[1]ワークシート!$C$2:$CI$1002,31,0)="",IF(T358="使用貸借権","-","口座振込　１２月"),"物納"))</f>
        <v/>
      </c>
      <c r="AF358" s="226"/>
      <c r="AG358" s="227" t="str">
        <f>IFERROR(IF(VLOOKUP(#REF!&amp;"-"&amp;ROW()-92,[1]ワークシート!$C$2:$CI$1002,37,0)="","",VLOOKUP(#REF!&amp;"-"&amp;ROW()-92,[1]ワークシート!$C$2:$CI$1002,37,0)),"")</f>
        <v/>
      </c>
      <c r="AH358" s="227"/>
      <c r="AI358" s="227"/>
      <c r="AJ358" s="227"/>
      <c r="AK358" s="228"/>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row>
    <row r="359" spans="1:320" ht="35.1" hidden="1" customHeight="1" x14ac:dyDescent="0.15">
      <c r="A359" s="222" t="str">
        <f>+IFERROR(IF(VLOOKUP(#REF!&amp;"-"&amp;ROW()-92,[1]ワークシート!$C$2:$CI$1002,9,0)="","",VLOOKUP(#REF!&amp;"-"&amp;ROW()-92,[1]ワークシート!$C$2:$CI$1002,9,0)),"")</f>
        <v/>
      </c>
      <c r="B359" s="224"/>
      <c r="C359" s="223" t="str">
        <f>+IFERROR(IF(VLOOKUP(#REF!&amp;"-"&amp;ROW()-92,[1]ワークシート!$C$2:$CI$1002,10,0) = "","",VLOOKUP(#REF!&amp;"-"&amp;ROW()-92,[1]ワークシート!$C$2:$CI$1002,10,0)),"")</f>
        <v/>
      </c>
      <c r="D359" s="224"/>
      <c r="E359" s="222" t="str">
        <f>+IFERROR(IF(VLOOKUP(#REF!&amp;"-"&amp;ROW()-92,[1]ワークシート!$C$2:$CI$1002,11,0)="","",VLOOKUP(#REF!&amp;"-"&amp;ROW()-92,[1]ワークシート!$C$2:$CI$1002,11,0)),"")</f>
        <v/>
      </c>
      <c r="F359" s="224"/>
      <c r="G359" s="11" t="str">
        <f>+IFERROR(IF(VLOOKUP(#REF!&amp;"-"&amp;ROW()-92,[1]ワークシート!$C$2:$CI$1002,12,0)="","",VLOOKUP(#REF!&amp;"-"&amp;ROW()-92,[1]ワークシート!$C$2:$CI$1002,12,0)),"")</f>
        <v/>
      </c>
      <c r="H35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9" s="230"/>
      <c r="J359" s="222" t="str">
        <f>+IFERROR(IF(VLOOKUP(#REF!&amp;"-"&amp;ROW()-92,[1]ワークシート!$C$2:$CI$1002,20,0)="","",VLOOKUP(#REF!&amp;"-"&amp;ROW()-92,[1]ワークシート!$C$2:$CI$1002,20,0)),"")</f>
        <v/>
      </c>
      <c r="K359" s="223"/>
      <c r="L359" s="224"/>
      <c r="M359" s="231" t="str">
        <f>+IFERROR(IF(VLOOKUP(#REF!&amp;"-"&amp;ROW()-92,[1]ワークシート!$C$2:$CI$1002,61,0)="","",VLOOKUP(#REF!&amp;"-"&amp;ROW()-92,[1]ワークシート!$C$2:$CI$1002,61,0)),"")</f>
        <v/>
      </c>
      <c r="N359" s="232"/>
      <c r="O359" s="233"/>
      <c r="P359" s="234" t="str">
        <f>+IFERROR(VLOOKUP(#REF!&amp;"-"&amp;ROW()-92,[1]ワークシート!$C$2:$CI$1002,26,0),"")</f>
        <v/>
      </c>
      <c r="Q359" s="219"/>
      <c r="R359" s="218" t="str">
        <f>+IFERROR(VLOOKUP(#REF!&amp;"-"&amp;ROW()-92,[1]ワークシート!$C$2:$CI$1002,27,0),"")</f>
        <v/>
      </c>
      <c r="S359" s="219"/>
      <c r="T359" s="218" t="str">
        <f>IFERROR(IF(VLOOKUP(#REF!&amp;"-"&amp;ROW()-92,[1]ワークシート!$C$2:$CI$1002,31,0)="",IF(X359="","",IF(X359=0,"使用貸借権","賃借権")),"賃借権"),"")</f>
        <v/>
      </c>
      <c r="U359" s="219"/>
      <c r="V359" s="218" t="str">
        <f>+IFERROR(IF(VLOOKUP(#REF!&amp;"-"&amp;ROW()-92,[1]ワークシート!$C$2:$CI$1002,13,0)="","",VLOOKUP(#REF!&amp;"-"&amp;ROW()-92,[1]ワークシート!$C$2:$CI$1002,13,0)),"")</f>
        <v/>
      </c>
      <c r="W359" s="219"/>
      <c r="X35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9" s="221"/>
      <c r="Z359" s="43"/>
      <c r="AA359" s="43"/>
      <c r="AB359" s="222" t="str">
        <f>IF(T359="使用貸借権","-",+IFERROR(VLOOKUP(#REF!&amp;"-"&amp;ROW()-92,[1]ワークシート!$C$2:$CI$1002,34,0)&amp;"",""))</f>
        <v/>
      </c>
      <c r="AC359" s="223"/>
      <c r="AD359" s="224"/>
      <c r="AE359" s="225" t="str">
        <f>IF(T359="","",IF(VLOOKUP(#REF!&amp;"-"&amp;ROW()-92,[1]ワークシート!$C$2:$CI$1002,31,0)="",IF(T359="使用貸借権","-","口座振込　１２月"),"物納"))</f>
        <v/>
      </c>
      <c r="AF359" s="226"/>
      <c r="AG359" s="227" t="str">
        <f>IFERROR(IF(VLOOKUP(#REF!&amp;"-"&amp;ROW()-92,[1]ワークシート!$C$2:$CI$1002,37,0)="","",VLOOKUP(#REF!&amp;"-"&amp;ROW()-92,[1]ワークシート!$C$2:$CI$1002,37,0)),"")</f>
        <v/>
      </c>
      <c r="AH359" s="227"/>
      <c r="AI359" s="227"/>
      <c r="AJ359" s="227"/>
      <c r="AK359" s="228"/>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row>
    <row r="360" spans="1:320" ht="35.1" hidden="1" customHeight="1" x14ac:dyDescent="0.15">
      <c r="A360" s="222" t="str">
        <f>+IFERROR(IF(VLOOKUP(#REF!&amp;"-"&amp;ROW()-92,[1]ワークシート!$C$2:$CI$1002,9,0)="","",VLOOKUP(#REF!&amp;"-"&amp;ROW()-92,[1]ワークシート!$C$2:$CI$1002,9,0)),"")</f>
        <v/>
      </c>
      <c r="B360" s="224"/>
      <c r="C360" s="223" t="str">
        <f>+IFERROR(IF(VLOOKUP(#REF!&amp;"-"&amp;ROW()-92,[1]ワークシート!$C$2:$CI$1002,10,0) = "","",VLOOKUP(#REF!&amp;"-"&amp;ROW()-92,[1]ワークシート!$C$2:$CI$1002,10,0)),"")</f>
        <v/>
      </c>
      <c r="D360" s="224"/>
      <c r="E360" s="222" t="str">
        <f>+IFERROR(IF(VLOOKUP(#REF!&amp;"-"&amp;ROW()-92,[1]ワークシート!$C$2:$CI$1002,11,0)="","",VLOOKUP(#REF!&amp;"-"&amp;ROW()-92,[1]ワークシート!$C$2:$CI$1002,11,0)),"")</f>
        <v/>
      </c>
      <c r="F360" s="224"/>
      <c r="G360" s="11" t="str">
        <f>+IFERROR(IF(VLOOKUP(#REF!&amp;"-"&amp;ROW()-92,[1]ワークシート!$C$2:$CI$1002,12,0)="","",VLOOKUP(#REF!&amp;"-"&amp;ROW()-92,[1]ワークシート!$C$2:$CI$1002,12,0)),"")</f>
        <v/>
      </c>
      <c r="H36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0" s="230"/>
      <c r="J360" s="222" t="str">
        <f>+IFERROR(IF(VLOOKUP(#REF!&amp;"-"&amp;ROW()-92,[1]ワークシート!$C$2:$CI$1002,20,0)="","",VLOOKUP(#REF!&amp;"-"&amp;ROW()-92,[1]ワークシート!$C$2:$CI$1002,20,0)),"")</f>
        <v/>
      </c>
      <c r="K360" s="223"/>
      <c r="L360" s="224"/>
      <c r="M360" s="231" t="str">
        <f>+IFERROR(IF(VLOOKUP(#REF!&amp;"-"&amp;ROW()-92,[1]ワークシート!$C$2:$CI$1002,61,0)="","",VLOOKUP(#REF!&amp;"-"&amp;ROW()-92,[1]ワークシート!$C$2:$CI$1002,61,0)),"")</f>
        <v/>
      </c>
      <c r="N360" s="232"/>
      <c r="O360" s="233"/>
      <c r="P360" s="234" t="str">
        <f>+IFERROR(VLOOKUP(#REF!&amp;"-"&amp;ROW()-92,[1]ワークシート!$C$2:$CI$1002,26,0),"")</f>
        <v/>
      </c>
      <c r="Q360" s="219"/>
      <c r="R360" s="218" t="str">
        <f>+IFERROR(VLOOKUP(#REF!&amp;"-"&amp;ROW()-92,[1]ワークシート!$C$2:$CI$1002,27,0),"")</f>
        <v/>
      </c>
      <c r="S360" s="219"/>
      <c r="T360" s="218" t="str">
        <f>IFERROR(IF(VLOOKUP(#REF!&amp;"-"&amp;ROW()-92,[1]ワークシート!$C$2:$CI$1002,31,0)="",IF(X360="","",IF(X360=0,"使用貸借権","賃借権")),"賃借権"),"")</f>
        <v/>
      </c>
      <c r="U360" s="219"/>
      <c r="V360" s="218" t="str">
        <f>+IFERROR(IF(VLOOKUP(#REF!&amp;"-"&amp;ROW()-92,[1]ワークシート!$C$2:$CI$1002,13,0)="","",VLOOKUP(#REF!&amp;"-"&amp;ROW()-92,[1]ワークシート!$C$2:$CI$1002,13,0)),"")</f>
        <v/>
      </c>
      <c r="W360" s="219"/>
      <c r="X36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0" s="221"/>
      <c r="Z360" s="43"/>
      <c r="AA360" s="43"/>
      <c r="AB360" s="222" t="str">
        <f>IF(T360="使用貸借権","-",+IFERROR(VLOOKUP(#REF!&amp;"-"&amp;ROW()-92,[1]ワークシート!$C$2:$CI$1002,34,0)&amp;"",""))</f>
        <v/>
      </c>
      <c r="AC360" s="223"/>
      <c r="AD360" s="224"/>
      <c r="AE360" s="225" t="str">
        <f>IF(T360="","",IF(VLOOKUP(#REF!&amp;"-"&amp;ROW()-92,[1]ワークシート!$C$2:$CI$1002,31,0)="",IF(T360="使用貸借権","-","口座振込　１２月"),"物納"))</f>
        <v/>
      </c>
      <c r="AF360" s="226"/>
      <c r="AG360" s="227" t="str">
        <f>IFERROR(IF(VLOOKUP(#REF!&amp;"-"&amp;ROW()-92,[1]ワークシート!$C$2:$CI$1002,37,0)="","",VLOOKUP(#REF!&amp;"-"&amp;ROW()-92,[1]ワークシート!$C$2:$CI$1002,37,0)),"")</f>
        <v/>
      </c>
      <c r="AH360" s="227"/>
      <c r="AI360" s="227"/>
      <c r="AJ360" s="227"/>
      <c r="AK360" s="228"/>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row>
    <row r="361" spans="1:320" ht="35.1" hidden="1" customHeight="1" x14ac:dyDescent="0.15">
      <c r="A361" s="222" t="str">
        <f>+IFERROR(IF(VLOOKUP(#REF!&amp;"-"&amp;ROW()-92,[1]ワークシート!$C$2:$CI$1002,9,0)="","",VLOOKUP(#REF!&amp;"-"&amp;ROW()-92,[1]ワークシート!$C$2:$CI$1002,9,0)),"")</f>
        <v/>
      </c>
      <c r="B361" s="224"/>
      <c r="C361" s="223" t="str">
        <f>+IFERROR(IF(VLOOKUP(#REF!&amp;"-"&amp;ROW()-92,[1]ワークシート!$C$2:$CI$1002,10,0) = "","",VLOOKUP(#REF!&amp;"-"&amp;ROW()-92,[1]ワークシート!$C$2:$CI$1002,10,0)),"")</f>
        <v/>
      </c>
      <c r="D361" s="224"/>
      <c r="E361" s="222" t="str">
        <f>+IFERROR(IF(VLOOKUP(#REF!&amp;"-"&amp;ROW()-92,[1]ワークシート!$C$2:$CI$1002,11,0)="","",VLOOKUP(#REF!&amp;"-"&amp;ROW()-92,[1]ワークシート!$C$2:$CI$1002,11,0)),"")</f>
        <v/>
      </c>
      <c r="F361" s="224"/>
      <c r="G361" s="11" t="str">
        <f>+IFERROR(IF(VLOOKUP(#REF!&amp;"-"&amp;ROW()-92,[1]ワークシート!$C$2:$CI$1002,12,0)="","",VLOOKUP(#REF!&amp;"-"&amp;ROW()-92,[1]ワークシート!$C$2:$CI$1002,12,0)),"")</f>
        <v/>
      </c>
      <c r="H36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1" s="230"/>
      <c r="J361" s="222" t="str">
        <f>+IFERROR(IF(VLOOKUP(#REF!&amp;"-"&amp;ROW()-92,[1]ワークシート!$C$2:$CI$1002,20,0)="","",VLOOKUP(#REF!&amp;"-"&amp;ROW()-92,[1]ワークシート!$C$2:$CI$1002,20,0)),"")</f>
        <v/>
      </c>
      <c r="K361" s="223"/>
      <c r="L361" s="224"/>
      <c r="M361" s="231" t="str">
        <f>+IFERROR(IF(VLOOKUP(#REF!&amp;"-"&amp;ROW()-92,[1]ワークシート!$C$2:$CI$1002,61,0)="","",VLOOKUP(#REF!&amp;"-"&amp;ROW()-92,[1]ワークシート!$C$2:$CI$1002,61,0)),"")</f>
        <v/>
      </c>
      <c r="N361" s="232"/>
      <c r="O361" s="233"/>
      <c r="P361" s="234" t="str">
        <f>+IFERROR(VLOOKUP(#REF!&amp;"-"&amp;ROW()-92,[1]ワークシート!$C$2:$CI$1002,26,0),"")</f>
        <v/>
      </c>
      <c r="Q361" s="219"/>
      <c r="R361" s="218" t="str">
        <f>+IFERROR(VLOOKUP(#REF!&amp;"-"&amp;ROW()-92,[1]ワークシート!$C$2:$CI$1002,27,0),"")</f>
        <v/>
      </c>
      <c r="S361" s="219"/>
      <c r="T361" s="218" t="str">
        <f>IFERROR(IF(VLOOKUP(#REF!&amp;"-"&amp;ROW()-92,[1]ワークシート!$C$2:$CI$1002,31,0)="",IF(X361="","",IF(X361=0,"使用貸借権","賃借権")),"賃借権"),"")</f>
        <v/>
      </c>
      <c r="U361" s="219"/>
      <c r="V361" s="218" t="str">
        <f>+IFERROR(IF(VLOOKUP(#REF!&amp;"-"&amp;ROW()-92,[1]ワークシート!$C$2:$CI$1002,13,0)="","",VLOOKUP(#REF!&amp;"-"&amp;ROW()-92,[1]ワークシート!$C$2:$CI$1002,13,0)),"")</f>
        <v/>
      </c>
      <c r="W361" s="219"/>
      <c r="X36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1" s="221"/>
      <c r="Z361" s="43"/>
      <c r="AA361" s="43"/>
      <c r="AB361" s="222" t="str">
        <f>IF(T361="使用貸借権","-",+IFERROR(VLOOKUP(#REF!&amp;"-"&amp;ROW()-92,[1]ワークシート!$C$2:$CI$1002,34,0)&amp;"",""))</f>
        <v/>
      </c>
      <c r="AC361" s="223"/>
      <c r="AD361" s="224"/>
      <c r="AE361" s="225" t="str">
        <f>IF(T361="","",IF(VLOOKUP(#REF!&amp;"-"&amp;ROW()-92,[1]ワークシート!$C$2:$CI$1002,31,0)="",IF(T361="使用貸借権","-","口座振込　１２月"),"物納"))</f>
        <v/>
      </c>
      <c r="AF361" s="226"/>
      <c r="AG361" s="227" t="str">
        <f>IFERROR(IF(VLOOKUP(#REF!&amp;"-"&amp;ROW()-92,[1]ワークシート!$C$2:$CI$1002,37,0)="","",VLOOKUP(#REF!&amp;"-"&amp;ROW()-92,[1]ワークシート!$C$2:$CI$1002,37,0)),"")</f>
        <v/>
      </c>
      <c r="AH361" s="227"/>
      <c r="AI361" s="227"/>
      <c r="AJ361" s="227"/>
      <c r="AK361" s="228"/>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row>
    <row r="362" spans="1:320" ht="35.1" hidden="1" customHeight="1" x14ac:dyDescent="0.15">
      <c r="A362" s="222" t="str">
        <f>+IFERROR(IF(VLOOKUP(#REF!&amp;"-"&amp;ROW()-92,[1]ワークシート!$C$2:$CI$1002,9,0)="","",VLOOKUP(#REF!&amp;"-"&amp;ROW()-92,[1]ワークシート!$C$2:$CI$1002,9,0)),"")</f>
        <v/>
      </c>
      <c r="B362" s="224"/>
      <c r="C362" s="223" t="str">
        <f>+IFERROR(IF(VLOOKUP(#REF!&amp;"-"&amp;ROW()-92,[1]ワークシート!$C$2:$CI$1002,10,0) = "","",VLOOKUP(#REF!&amp;"-"&amp;ROW()-92,[1]ワークシート!$C$2:$CI$1002,10,0)),"")</f>
        <v/>
      </c>
      <c r="D362" s="224"/>
      <c r="E362" s="222" t="str">
        <f>+IFERROR(IF(VLOOKUP(#REF!&amp;"-"&amp;ROW()-92,[1]ワークシート!$C$2:$CI$1002,11,0)="","",VLOOKUP(#REF!&amp;"-"&amp;ROW()-92,[1]ワークシート!$C$2:$CI$1002,11,0)),"")</f>
        <v/>
      </c>
      <c r="F362" s="224"/>
      <c r="G362" s="11" t="str">
        <f>+IFERROR(IF(VLOOKUP(#REF!&amp;"-"&amp;ROW()-92,[1]ワークシート!$C$2:$CI$1002,12,0)="","",VLOOKUP(#REF!&amp;"-"&amp;ROW()-92,[1]ワークシート!$C$2:$CI$1002,12,0)),"")</f>
        <v/>
      </c>
      <c r="H36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2" s="230"/>
      <c r="J362" s="222" t="str">
        <f>+IFERROR(IF(VLOOKUP(#REF!&amp;"-"&amp;ROW()-92,[1]ワークシート!$C$2:$CI$1002,20,0)="","",VLOOKUP(#REF!&amp;"-"&amp;ROW()-92,[1]ワークシート!$C$2:$CI$1002,20,0)),"")</f>
        <v/>
      </c>
      <c r="K362" s="223"/>
      <c r="L362" s="224"/>
      <c r="M362" s="231" t="str">
        <f>+IFERROR(IF(VLOOKUP(#REF!&amp;"-"&amp;ROW()-92,[1]ワークシート!$C$2:$CI$1002,61,0)="","",VLOOKUP(#REF!&amp;"-"&amp;ROW()-92,[1]ワークシート!$C$2:$CI$1002,61,0)),"")</f>
        <v/>
      </c>
      <c r="N362" s="232"/>
      <c r="O362" s="233"/>
      <c r="P362" s="234" t="str">
        <f>+IFERROR(VLOOKUP(#REF!&amp;"-"&amp;ROW()-92,[1]ワークシート!$C$2:$CI$1002,26,0),"")</f>
        <v/>
      </c>
      <c r="Q362" s="219"/>
      <c r="R362" s="218" t="str">
        <f>+IFERROR(VLOOKUP(#REF!&amp;"-"&amp;ROW()-92,[1]ワークシート!$C$2:$CI$1002,27,0),"")</f>
        <v/>
      </c>
      <c r="S362" s="219"/>
      <c r="T362" s="218" t="str">
        <f>IFERROR(IF(VLOOKUP(#REF!&amp;"-"&amp;ROW()-92,[1]ワークシート!$C$2:$CI$1002,31,0)="",IF(X362="","",IF(X362=0,"使用貸借権","賃借権")),"賃借権"),"")</f>
        <v/>
      </c>
      <c r="U362" s="219"/>
      <c r="V362" s="218" t="str">
        <f>+IFERROR(IF(VLOOKUP(#REF!&amp;"-"&amp;ROW()-92,[1]ワークシート!$C$2:$CI$1002,13,0)="","",VLOOKUP(#REF!&amp;"-"&amp;ROW()-92,[1]ワークシート!$C$2:$CI$1002,13,0)),"")</f>
        <v/>
      </c>
      <c r="W362" s="219"/>
      <c r="X36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2" s="221"/>
      <c r="Z362" s="43"/>
      <c r="AA362" s="43"/>
      <c r="AB362" s="222" t="str">
        <f>IF(T362="使用貸借権","-",+IFERROR(VLOOKUP(#REF!&amp;"-"&amp;ROW()-92,[1]ワークシート!$C$2:$CI$1002,34,0)&amp;"",""))</f>
        <v/>
      </c>
      <c r="AC362" s="223"/>
      <c r="AD362" s="224"/>
      <c r="AE362" s="225" t="str">
        <f>IF(T362="","",IF(VLOOKUP(#REF!&amp;"-"&amp;ROW()-92,[1]ワークシート!$C$2:$CI$1002,31,0)="",IF(T362="使用貸借権","-","口座振込　１２月"),"物納"))</f>
        <v/>
      </c>
      <c r="AF362" s="226"/>
      <c r="AG362" s="227" t="str">
        <f>IFERROR(IF(VLOOKUP(#REF!&amp;"-"&amp;ROW()-92,[1]ワークシート!$C$2:$CI$1002,37,0)="","",VLOOKUP(#REF!&amp;"-"&amp;ROW()-92,[1]ワークシート!$C$2:$CI$1002,37,0)),"")</f>
        <v/>
      </c>
      <c r="AH362" s="227"/>
      <c r="AI362" s="227"/>
      <c r="AJ362" s="227"/>
      <c r="AK362" s="228"/>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row>
    <row r="363" spans="1:320" ht="35.1" hidden="1" customHeight="1" x14ac:dyDescent="0.15">
      <c r="A363" s="222" t="str">
        <f>+IFERROR(IF(VLOOKUP(#REF!&amp;"-"&amp;ROW()-92,[1]ワークシート!$C$2:$CI$1002,9,0)="","",VLOOKUP(#REF!&amp;"-"&amp;ROW()-92,[1]ワークシート!$C$2:$CI$1002,9,0)),"")</f>
        <v/>
      </c>
      <c r="B363" s="224"/>
      <c r="C363" s="223" t="str">
        <f>+IFERROR(IF(VLOOKUP(#REF!&amp;"-"&amp;ROW()-92,[1]ワークシート!$C$2:$CI$1002,10,0) = "","",VLOOKUP(#REF!&amp;"-"&amp;ROW()-92,[1]ワークシート!$C$2:$CI$1002,10,0)),"")</f>
        <v/>
      </c>
      <c r="D363" s="224"/>
      <c r="E363" s="222" t="str">
        <f>+IFERROR(IF(VLOOKUP(#REF!&amp;"-"&amp;ROW()-92,[1]ワークシート!$C$2:$CI$1002,11,0)="","",VLOOKUP(#REF!&amp;"-"&amp;ROW()-92,[1]ワークシート!$C$2:$CI$1002,11,0)),"")</f>
        <v/>
      </c>
      <c r="F363" s="224"/>
      <c r="G363" s="11" t="str">
        <f>+IFERROR(IF(VLOOKUP(#REF!&amp;"-"&amp;ROW()-92,[1]ワークシート!$C$2:$CI$1002,12,0)="","",VLOOKUP(#REF!&amp;"-"&amp;ROW()-92,[1]ワークシート!$C$2:$CI$1002,12,0)),"")</f>
        <v/>
      </c>
      <c r="H36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3" s="230"/>
      <c r="J363" s="222" t="str">
        <f>+IFERROR(IF(VLOOKUP(#REF!&amp;"-"&amp;ROW()-92,[1]ワークシート!$C$2:$CI$1002,20,0)="","",VLOOKUP(#REF!&amp;"-"&amp;ROW()-92,[1]ワークシート!$C$2:$CI$1002,20,0)),"")</f>
        <v/>
      </c>
      <c r="K363" s="223"/>
      <c r="L363" s="224"/>
      <c r="M363" s="231" t="str">
        <f>+IFERROR(IF(VLOOKUP(#REF!&amp;"-"&amp;ROW()-92,[1]ワークシート!$C$2:$CI$1002,61,0)="","",VLOOKUP(#REF!&amp;"-"&amp;ROW()-92,[1]ワークシート!$C$2:$CI$1002,61,0)),"")</f>
        <v/>
      </c>
      <c r="N363" s="232"/>
      <c r="O363" s="233"/>
      <c r="P363" s="234" t="str">
        <f>+IFERROR(VLOOKUP(#REF!&amp;"-"&amp;ROW()-92,[1]ワークシート!$C$2:$CI$1002,26,0),"")</f>
        <v/>
      </c>
      <c r="Q363" s="219"/>
      <c r="R363" s="218" t="str">
        <f>+IFERROR(VLOOKUP(#REF!&amp;"-"&amp;ROW()-92,[1]ワークシート!$C$2:$CI$1002,27,0),"")</f>
        <v/>
      </c>
      <c r="S363" s="219"/>
      <c r="T363" s="218" t="str">
        <f>IFERROR(IF(VLOOKUP(#REF!&amp;"-"&amp;ROW()-92,[1]ワークシート!$C$2:$CI$1002,31,0)="",IF(X363="","",IF(X363=0,"使用貸借権","賃借権")),"賃借権"),"")</f>
        <v/>
      </c>
      <c r="U363" s="219"/>
      <c r="V363" s="218" t="str">
        <f>+IFERROR(IF(VLOOKUP(#REF!&amp;"-"&amp;ROW()-92,[1]ワークシート!$C$2:$CI$1002,13,0)="","",VLOOKUP(#REF!&amp;"-"&amp;ROW()-92,[1]ワークシート!$C$2:$CI$1002,13,0)),"")</f>
        <v/>
      </c>
      <c r="W363" s="219"/>
      <c r="X36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3" s="221"/>
      <c r="Z363" s="43"/>
      <c r="AA363" s="43"/>
      <c r="AB363" s="222" t="str">
        <f>IF(T363="使用貸借権","-",+IFERROR(VLOOKUP(#REF!&amp;"-"&amp;ROW()-92,[1]ワークシート!$C$2:$CI$1002,34,0)&amp;"",""))</f>
        <v/>
      </c>
      <c r="AC363" s="223"/>
      <c r="AD363" s="224"/>
      <c r="AE363" s="225" t="str">
        <f>IF(T363="","",IF(VLOOKUP(#REF!&amp;"-"&amp;ROW()-92,[1]ワークシート!$C$2:$CI$1002,31,0)="",IF(T363="使用貸借権","-","口座振込　１２月"),"物納"))</f>
        <v/>
      </c>
      <c r="AF363" s="226"/>
      <c r="AG363" s="227" t="str">
        <f>IFERROR(IF(VLOOKUP(#REF!&amp;"-"&amp;ROW()-92,[1]ワークシート!$C$2:$CI$1002,37,0)="","",VLOOKUP(#REF!&amp;"-"&amp;ROW()-92,[1]ワークシート!$C$2:$CI$1002,37,0)),"")</f>
        <v/>
      </c>
      <c r="AH363" s="227"/>
      <c r="AI363" s="227"/>
      <c r="AJ363" s="227"/>
      <c r="AK363" s="228"/>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row>
    <row r="364" spans="1:320" ht="35.1" hidden="1" customHeight="1" x14ac:dyDescent="0.15">
      <c r="A364" s="222" t="str">
        <f>+IFERROR(IF(VLOOKUP(#REF!&amp;"-"&amp;ROW()-92,[1]ワークシート!$C$2:$CI$1002,9,0)="","",VLOOKUP(#REF!&amp;"-"&amp;ROW()-92,[1]ワークシート!$C$2:$CI$1002,9,0)),"")</f>
        <v/>
      </c>
      <c r="B364" s="224"/>
      <c r="C364" s="223" t="str">
        <f>+IFERROR(IF(VLOOKUP(#REF!&amp;"-"&amp;ROW()-92,[1]ワークシート!$C$2:$CI$1002,10,0) = "","",VLOOKUP(#REF!&amp;"-"&amp;ROW()-92,[1]ワークシート!$C$2:$CI$1002,10,0)),"")</f>
        <v/>
      </c>
      <c r="D364" s="224"/>
      <c r="E364" s="222" t="str">
        <f>+IFERROR(IF(VLOOKUP(#REF!&amp;"-"&amp;ROW()-92,[1]ワークシート!$C$2:$CI$1002,11,0)="","",VLOOKUP(#REF!&amp;"-"&amp;ROW()-92,[1]ワークシート!$C$2:$CI$1002,11,0)),"")</f>
        <v/>
      </c>
      <c r="F364" s="224"/>
      <c r="G364" s="11" t="str">
        <f>+IFERROR(IF(VLOOKUP(#REF!&amp;"-"&amp;ROW()-92,[1]ワークシート!$C$2:$CI$1002,12,0)="","",VLOOKUP(#REF!&amp;"-"&amp;ROW()-92,[1]ワークシート!$C$2:$CI$1002,12,0)),"")</f>
        <v/>
      </c>
      <c r="H36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4" s="230"/>
      <c r="J364" s="222" t="str">
        <f>+IFERROR(IF(VLOOKUP(#REF!&amp;"-"&amp;ROW()-92,[1]ワークシート!$C$2:$CI$1002,20,0)="","",VLOOKUP(#REF!&amp;"-"&amp;ROW()-92,[1]ワークシート!$C$2:$CI$1002,20,0)),"")</f>
        <v/>
      </c>
      <c r="K364" s="223"/>
      <c r="L364" s="224"/>
      <c r="M364" s="231" t="str">
        <f>+IFERROR(IF(VLOOKUP(#REF!&amp;"-"&amp;ROW()-92,[1]ワークシート!$C$2:$CI$1002,61,0)="","",VLOOKUP(#REF!&amp;"-"&amp;ROW()-92,[1]ワークシート!$C$2:$CI$1002,61,0)),"")</f>
        <v/>
      </c>
      <c r="N364" s="232"/>
      <c r="O364" s="233"/>
      <c r="P364" s="234" t="str">
        <f>+IFERROR(VLOOKUP(#REF!&amp;"-"&amp;ROW()-92,[1]ワークシート!$C$2:$CI$1002,26,0),"")</f>
        <v/>
      </c>
      <c r="Q364" s="219"/>
      <c r="R364" s="218" t="str">
        <f>+IFERROR(VLOOKUP(#REF!&amp;"-"&amp;ROW()-92,[1]ワークシート!$C$2:$CI$1002,27,0),"")</f>
        <v/>
      </c>
      <c r="S364" s="219"/>
      <c r="T364" s="218" t="str">
        <f>IFERROR(IF(VLOOKUP(#REF!&amp;"-"&amp;ROW()-92,[1]ワークシート!$C$2:$CI$1002,31,0)="",IF(X364="","",IF(X364=0,"使用貸借権","賃借権")),"賃借権"),"")</f>
        <v/>
      </c>
      <c r="U364" s="219"/>
      <c r="V364" s="218" t="str">
        <f>+IFERROR(IF(VLOOKUP(#REF!&amp;"-"&amp;ROW()-92,[1]ワークシート!$C$2:$CI$1002,13,0)="","",VLOOKUP(#REF!&amp;"-"&amp;ROW()-92,[1]ワークシート!$C$2:$CI$1002,13,0)),"")</f>
        <v/>
      </c>
      <c r="W364" s="219"/>
      <c r="X36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4" s="221"/>
      <c r="Z364" s="43"/>
      <c r="AA364" s="43"/>
      <c r="AB364" s="222" t="str">
        <f>IF(T364="使用貸借権","-",+IFERROR(VLOOKUP(#REF!&amp;"-"&amp;ROW()-92,[1]ワークシート!$C$2:$CI$1002,34,0)&amp;"",""))</f>
        <v/>
      </c>
      <c r="AC364" s="223"/>
      <c r="AD364" s="224"/>
      <c r="AE364" s="225" t="str">
        <f>IF(T364="","",IF(VLOOKUP(#REF!&amp;"-"&amp;ROW()-92,[1]ワークシート!$C$2:$CI$1002,31,0)="",IF(T364="使用貸借権","-","口座振込　１２月"),"物納"))</f>
        <v/>
      </c>
      <c r="AF364" s="226"/>
      <c r="AG364" s="227" t="str">
        <f>IFERROR(IF(VLOOKUP(#REF!&amp;"-"&amp;ROW()-92,[1]ワークシート!$C$2:$CI$1002,37,0)="","",VLOOKUP(#REF!&amp;"-"&amp;ROW()-92,[1]ワークシート!$C$2:$CI$1002,37,0)),"")</f>
        <v/>
      </c>
      <c r="AH364" s="227"/>
      <c r="AI364" s="227"/>
      <c r="AJ364" s="227"/>
      <c r="AK364" s="228"/>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row>
    <row r="365" spans="1:320" ht="35.1" hidden="1" customHeight="1" x14ac:dyDescent="0.15">
      <c r="A365" s="222" t="str">
        <f>+IFERROR(IF(VLOOKUP(#REF!&amp;"-"&amp;ROW()-92,[1]ワークシート!$C$2:$CI$1002,9,0)="","",VLOOKUP(#REF!&amp;"-"&amp;ROW()-92,[1]ワークシート!$C$2:$CI$1002,9,0)),"")</f>
        <v/>
      </c>
      <c r="B365" s="224"/>
      <c r="C365" s="223" t="str">
        <f>+IFERROR(IF(VLOOKUP(#REF!&amp;"-"&amp;ROW()-92,[1]ワークシート!$C$2:$CI$1002,10,0) = "","",VLOOKUP(#REF!&amp;"-"&amp;ROW()-92,[1]ワークシート!$C$2:$CI$1002,10,0)),"")</f>
        <v/>
      </c>
      <c r="D365" s="224"/>
      <c r="E365" s="222" t="str">
        <f>+IFERROR(IF(VLOOKUP(#REF!&amp;"-"&amp;ROW()-92,[1]ワークシート!$C$2:$CI$1002,11,0)="","",VLOOKUP(#REF!&amp;"-"&amp;ROW()-92,[1]ワークシート!$C$2:$CI$1002,11,0)),"")</f>
        <v/>
      </c>
      <c r="F365" s="224"/>
      <c r="G365" s="11" t="str">
        <f>+IFERROR(IF(VLOOKUP(#REF!&amp;"-"&amp;ROW()-92,[1]ワークシート!$C$2:$CI$1002,12,0)="","",VLOOKUP(#REF!&amp;"-"&amp;ROW()-92,[1]ワークシート!$C$2:$CI$1002,12,0)),"")</f>
        <v/>
      </c>
      <c r="H36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5" s="230"/>
      <c r="J365" s="222" t="str">
        <f>+IFERROR(IF(VLOOKUP(#REF!&amp;"-"&amp;ROW()-92,[1]ワークシート!$C$2:$CI$1002,20,0)="","",VLOOKUP(#REF!&amp;"-"&amp;ROW()-92,[1]ワークシート!$C$2:$CI$1002,20,0)),"")</f>
        <v/>
      </c>
      <c r="K365" s="223"/>
      <c r="L365" s="224"/>
      <c r="M365" s="231" t="str">
        <f>+IFERROR(IF(VLOOKUP(#REF!&amp;"-"&amp;ROW()-92,[1]ワークシート!$C$2:$CI$1002,61,0)="","",VLOOKUP(#REF!&amp;"-"&amp;ROW()-92,[1]ワークシート!$C$2:$CI$1002,61,0)),"")</f>
        <v/>
      </c>
      <c r="N365" s="232"/>
      <c r="O365" s="233"/>
      <c r="P365" s="234" t="str">
        <f>+IFERROR(VLOOKUP(#REF!&amp;"-"&amp;ROW()-92,[1]ワークシート!$C$2:$CI$1002,26,0),"")</f>
        <v/>
      </c>
      <c r="Q365" s="219"/>
      <c r="R365" s="218" t="str">
        <f>+IFERROR(VLOOKUP(#REF!&amp;"-"&amp;ROW()-92,[1]ワークシート!$C$2:$CI$1002,27,0),"")</f>
        <v/>
      </c>
      <c r="S365" s="219"/>
      <c r="T365" s="218" t="str">
        <f>IFERROR(IF(VLOOKUP(#REF!&amp;"-"&amp;ROW()-92,[1]ワークシート!$C$2:$CI$1002,31,0)="",IF(X365="","",IF(X365=0,"使用貸借権","賃借権")),"賃借権"),"")</f>
        <v/>
      </c>
      <c r="U365" s="219"/>
      <c r="V365" s="218" t="str">
        <f>+IFERROR(IF(VLOOKUP(#REF!&amp;"-"&amp;ROW()-92,[1]ワークシート!$C$2:$CI$1002,13,0)="","",VLOOKUP(#REF!&amp;"-"&amp;ROW()-92,[1]ワークシート!$C$2:$CI$1002,13,0)),"")</f>
        <v/>
      </c>
      <c r="W365" s="219"/>
      <c r="X36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5" s="221"/>
      <c r="Z365" s="43"/>
      <c r="AA365" s="43"/>
      <c r="AB365" s="222" t="str">
        <f>IF(T365="使用貸借権","-",+IFERROR(VLOOKUP(#REF!&amp;"-"&amp;ROW()-92,[1]ワークシート!$C$2:$CI$1002,34,0)&amp;"",""))</f>
        <v/>
      </c>
      <c r="AC365" s="223"/>
      <c r="AD365" s="224"/>
      <c r="AE365" s="225" t="str">
        <f>IF(T365="","",IF(VLOOKUP(#REF!&amp;"-"&amp;ROW()-92,[1]ワークシート!$C$2:$CI$1002,31,0)="",IF(T365="使用貸借権","-","口座振込　１２月"),"物納"))</f>
        <v/>
      </c>
      <c r="AF365" s="226"/>
      <c r="AG365" s="227" t="str">
        <f>IFERROR(IF(VLOOKUP(#REF!&amp;"-"&amp;ROW()-92,[1]ワークシート!$C$2:$CI$1002,37,0)="","",VLOOKUP(#REF!&amp;"-"&amp;ROW()-92,[1]ワークシート!$C$2:$CI$1002,37,0)),"")</f>
        <v/>
      </c>
      <c r="AH365" s="227"/>
      <c r="AI365" s="227"/>
      <c r="AJ365" s="227"/>
      <c r="AK365" s="228"/>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row>
    <row r="366" spans="1:320" ht="35.1" hidden="1" customHeight="1" x14ac:dyDescent="0.15">
      <c r="A366" s="222" t="str">
        <f>+IFERROR(IF(VLOOKUP(#REF!&amp;"-"&amp;ROW()-92,[1]ワークシート!$C$2:$CI$1002,9,0)="","",VLOOKUP(#REF!&amp;"-"&amp;ROW()-92,[1]ワークシート!$C$2:$CI$1002,9,0)),"")</f>
        <v/>
      </c>
      <c r="B366" s="224"/>
      <c r="C366" s="223" t="str">
        <f>+IFERROR(IF(VLOOKUP(#REF!&amp;"-"&amp;ROW()-92,[1]ワークシート!$C$2:$CI$1002,10,0) = "","",VLOOKUP(#REF!&amp;"-"&amp;ROW()-92,[1]ワークシート!$C$2:$CI$1002,10,0)),"")</f>
        <v/>
      </c>
      <c r="D366" s="224"/>
      <c r="E366" s="222" t="str">
        <f>+IFERROR(IF(VLOOKUP(#REF!&amp;"-"&amp;ROW()-92,[1]ワークシート!$C$2:$CI$1002,11,0)="","",VLOOKUP(#REF!&amp;"-"&amp;ROW()-92,[1]ワークシート!$C$2:$CI$1002,11,0)),"")</f>
        <v/>
      </c>
      <c r="F366" s="224"/>
      <c r="G366" s="11" t="str">
        <f>+IFERROR(IF(VLOOKUP(#REF!&amp;"-"&amp;ROW()-92,[1]ワークシート!$C$2:$CI$1002,12,0)="","",VLOOKUP(#REF!&amp;"-"&amp;ROW()-92,[1]ワークシート!$C$2:$CI$1002,12,0)),"")</f>
        <v/>
      </c>
      <c r="H36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6" s="230"/>
      <c r="J366" s="222" t="str">
        <f>+IFERROR(IF(VLOOKUP(#REF!&amp;"-"&amp;ROW()-92,[1]ワークシート!$C$2:$CI$1002,20,0)="","",VLOOKUP(#REF!&amp;"-"&amp;ROW()-92,[1]ワークシート!$C$2:$CI$1002,20,0)),"")</f>
        <v/>
      </c>
      <c r="K366" s="223"/>
      <c r="L366" s="224"/>
      <c r="M366" s="231" t="str">
        <f>+IFERROR(IF(VLOOKUP(#REF!&amp;"-"&amp;ROW()-92,[1]ワークシート!$C$2:$CI$1002,61,0)="","",VLOOKUP(#REF!&amp;"-"&amp;ROW()-92,[1]ワークシート!$C$2:$CI$1002,61,0)),"")</f>
        <v/>
      </c>
      <c r="N366" s="232"/>
      <c r="O366" s="233"/>
      <c r="P366" s="234" t="str">
        <f>+IFERROR(VLOOKUP(#REF!&amp;"-"&amp;ROW()-92,[1]ワークシート!$C$2:$CI$1002,26,0),"")</f>
        <v/>
      </c>
      <c r="Q366" s="219"/>
      <c r="R366" s="218" t="str">
        <f>+IFERROR(VLOOKUP(#REF!&amp;"-"&amp;ROW()-92,[1]ワークシート!$C$2:$CI$1002,27,0),"")</f>
        <v/>
      </c>
      <c r="S366" s="219"/>
      <c r="T366" s="218" t="str">
        <f>IFERROR(IF(VLOOKUP(#REF!&amp;"-"&amp;ROW()-92,[1]ワークシート!$C$2:$CI$1002,31,0)="",IF(X366="","",IF(X366=0,"使用貸借権","賃借権")),"賃借権"),"")</f>
        <v/>
      </c>
      <c r="U366" s="219"/>
      <c r="V366" s="218" t="str">
        <f>+IFERROR(IF(VLOOKUP(#REF!&amp;"-"&amp;ROW()-92,[1]ワークシート!$C$2:$CI$1002,13,0)="","",VLOOKUP(#REF!&amp;"-"&amp;ROW()-92,[1]ワークシート!$C$2:$CI$1002,13,0)),"")</f>
        <v/>
      </c>
      <c r="W366" s="219"/>
      <c r="X36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6" s="221"/>
      <c r="Z366" s="43"/>
      <c r="AA366" s="43"/>
      <c r="AB366" s="222" t="str">
        <f>IF(T366="使用貸借権","-",+IFERROR(VLOOKUP(#REF!&amp;"-"&amp;ROW()-92,[1]ワークシート!$C$2:$CI$1002,34,0)&amp;"",""))</f>
        <v/>
      </c>
      <c r="AC366" s="223"/>
      <c r="AD366" s="224"/>
      <c r="AE366" s="225" t="str">
        <f>IF(T366="","",IF(VLOOKUP(#REF!&amp;"-"&amp;ROW()-92,[1]ワークシート!$C$2:$CI$1002,31,0)="",IF(T366="使用貸借権","-","口座振込　１２月"),"物納"))</f>
        <v/>
      </c>
      <c r="AF366" s="226"/>
      <c r="AG366" s="227" t="str">
        <f>IFERROR(IF(VLOOKUP(#REF!&amp;"-"&amp;ROW()-92,[1]ワークシート!$C$2:$CI$1002,37,0)="","",VLOOKUP(#REF!&amp;"-"&amp;ROW()-92,[1]ワークシート!$C$2:$CI$1002,37,0)),"")</f>
        <v/>
      </c>
      <c r="AH366" s="227"/>
      <c r="AI366" s="227"/>
      <c r="AJ366" s="227"/>
      <c r="AK366" s="228"/>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row>
    <row r="367" spans="1:320" ht="35.1" hidden="1" customHeight="1" x14ac:dyDescent="0.15">
      <c r="A367" s="222" t="str">
        <f>+IFERROR(IF(VLOOKUP(#REF!&amp;"-"&amp;ROW()-92,[1]ワークシート!$C$2:$CI$1002,9,0)="","",VLOOKUP(#REF!&amp;"-"&amp;ROW()-92,[1]ワークシート!$C$2:$CI$1002,9,0)),"")</f>
        <v/>
      </c>
      <c r="B367" s="224"/>
      <c r="C367" s="223" t="str">
        <f>+IFERROR(IF(VLOOKUP(#REF!&amp;"-"&amp;ROW()-92,[1]ワークシート!$C$2:$CI$1002,10,0) = "","",VLOOKUP(#REF!&amp;"-"&amp;ROW()-92,[1]ワークシート!$C$2:$CI$1002,10,0)),"")</f>
        <v/>
      </c>
      <c r="D367" s="224"/>
      <c r="E367" s="222" t="str">
        <f>+IFERROR(IF(VLOOKUP(#REF!&amp;"-"&amp;ROW()-92,[1]ワークシート!$C$2:$CI$1002,11,0)="","",VLOOKUP(#REF!&amp;"-"&amp;ROW()-92,[1]ワークシート!$C$2:$CI$1002,11,0)),"")</f>
        <v/>
      </c>
      <c r="F367" s="224"/>
      <c r="G367" s="11" t="str">
        <f>+IFERROR(IF(VLOOKUP(#REF!&amp;"-"&amp;ROW()-92,[1]ワークシート!$C$2:$CI$1002,12,0)="","",VLOOKUP(#REF!&amp;"-"&amp;ROW()-92,[1]ワークシート!$C$2:$CI$1002,12,0)),"")</f>
        <v/>
      </c>
      <c r="H36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7" s="230"/>
      <c r="J367" s="222" t="str">
        <f>+IFERROR(IF(VLOOKUP(#REF!&amp;"-"&amp;ROW()-92,[1]ワークシート!$C$2:$CI$1002,20,0)="","",VLOOKUP(#REF!&amp;"-"&amp;ROW()-92,[1]ワークシート!$C$2:$CI$1002,20,0)),"")</f>
        <v/>
      </c>
      <c r="K367" s="223"/>
      <c r="L367" s="224"/>
      <c r="M367" s="231" t="str">
        <f>+IFERROR(IF(VLOOKUP(#REF!&amp;"-"&amp;ROW()-92,[1]ワークシート!$C$2:$CI$1002,61,0)="","",VLOOKUP(#REF!&amp;"-"&amp;ROW()-92,[1]ワークシート!$C$2:$CI$1002,61,0)),"")</f>
        <v/>
      </c>
      <c r="N367" s="232"/>
      <c r="O367" s="233"/>
      <c r="P367" s="234" t="str">
        <f>+IFERROR(VLOOKUP(#REF!&amp;"-"&amp;ROW()-92,[1]ワークシート!$C$2:$CI$1002,26,0),"")</f>
        <v/>
      </c>
      <c r="Q367" s="219"/>
      <c r="R367" s="218" t="str">
        <f>+IFERROR(VLOOKUP(#REF!&amp;"-"&amp;ROW()-92,[1]ワークシート!$C$2:$CI$1002,27,0),"")</f>
        <v/>
      </c>
      <c r="S367" s="219"/>
      <c r="T367" s="218" t="str">
        <f>IFERROR(IF(VLOOKUP(#REF!&amp;"-"&amp;ROW()-92,[1]ワークシート!$C$2:$CI$1002,31,0)="",IF(X367="","",IF(X367=0,"使用貸借権","賃借権")),"賃借権"),"")</f>
        <v/>
      </c>
      <c r="U367" s="219"/>
      <c r="V367" s="218" t="str">
        <f>+IFERROR(IF(VLOOKUP(#REF!&amp;"-"&amp;ROW()-92,[1]ワークシート!$C$2:$CI$1002,13,0)="","",VLOOKUP(#REF!&amp;"-"&amp;ROW()-92,[1]ワークシート!$C$2:$CI$1002,13,0)),"")</f>
        <v/>
      </c>
      <c r="W367" s="219"/>
      <c r="X36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7" s="221"/>
      <c r="Z367" s="43"/>
      <c r="AA367" s="43"/>
      <c r="AB367" s="222" t="str">
        <f>IF(T367="使用貸借権","-",+IFERROR(VLOOKUP(#REF!&amp;"-"&amp;ROW()-92,[1]ワークシート!$C$2:$CI$1002,34,0)&amp;"",""))</f>
        <v/>
      </c>
      <c r="AC367" s="223"/>
      <c r="AD367" s="224"/>
      <c r="AE367" s="225" t="str">
        <f>IF(T367="","",IF(VLOOKUP(#REF!&amp;"-"&amp;ROW()-92,[1]ワークシート!$C$2:$CI$1002,31,0)="",IF(T367="使用貸借権","-","口座振込　１２月"),"物納"))</f>
        <v/>
      </c>
      <c r="AF367" s="226"/>
      <c r="AG367" s="227" t="str">
        <f>IFERROR(IF(VLOOKUP(#REF!&amp;"-"&amp;ROW()-92,[1]ワークシート!$C$2:$CI$1002,37,0)="","",VLOOKUP(#REF!&amp;"-"&amp;ROW()-92,[1]ワークシート!$C$2:$CI$1002,37,0)),"")</f>
        <v/>
      </c>
      <c r="AH367" s="227"/>
      <c r="AI367" s="227"/>
      <c r="AJ367" s="227"/>
      <c r="AK367" s="228"/>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row>
    <row r="368" spans="1:320" ht="35.1" hidden="1" customHeight="1" x14ac:dyDescent="0.15">
      <c r="A368" s="222" t="str">
        <f>+IFERROR(IF(VLOOKUP(#REF!&amp;"-"&amp;ROW()-92,[1]ワークシート!$C$2:$CI$1002,9,0)="","",VLOOKUP(#REF!&amp;"-"&amp;ROW()-92,[1]ワークシート!$C$2:$CI$1002,9,0)),"")</f>
        <v/>
      </c>
      <c r="B368" s="224"/>
      <c r="C368" s="223" t="str">
        <f>+IFERROR(IF(VLOOKUP(#REF!&amp;"-"&amp;ROW()-92,[1]ワークシート!$C$2:$CI$1002,10,0) = "","",VLOOKUP(#REF!&amp;"-"&amp;ROW()-92,[1]ワークシート!$C$2:$CI$1002,10,0)),"")</f>
        <v/>
      </c>
      <c r="D368" s="224"/>
      <c r="E368" s="222" t="str">
        <f>+IFERROR(IF(VLOOKUP(#REF!&amp;"-"&amp;ROW()-92,[1]ワークシート!$C$2:$CI$1002,11,0)="","",VLOOKUP(#REF!&amp;"-"&amp;ROW()-92,[1]ワークシート!$C$2:$CI$1002,11,0)),"")</f>
        <v/>
      </c>
      <c r="F368" s="224"/>
      <c r="G368" s="11" t="str">
        <f>+IFERROR(IF(VLOOKUP(#REF!&amp;"-"&amp;ROW()-92,[1]ワークシート!$C$2:$CI$1002,12,0)="","",VLOOKUP(#REF!&amp;"-"&amp;ROW()-92,[1]ワークシート!$C$2:$CI$1002,12,0)),"")</f>
        <v/>
      </c>
      <c r="H36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8" s="230"/>
      <c r="J368" s="222" t="str">
        <f>+IFERROR(IF(VLOOKUP(#REF!&amp;"-"&amp;ROW()-92,[1]ワークシート!$C$2:$CI$1002,20,0)="","",VLOOKUP(#REF!&amp;"-"&amp;ROW()-92,[1]ワークシート!$C$2:$CI$1002,20,0)),"")</f>
        <v/>
      </c>
      <c r="K368" s="223"/>
      <c r="L368" s="224"/>
      <c r="M368" s="231" t="str">
        <f>+IFERROR(IF(VLOOKUP(#REF!&amp;"-"&amp;ROW()-92,[1]ワークシート!$C$2:$CI$1002,61,0)="","",VLOOKUP(#REF!&amp;"-"&amp;ROW()-92,[1]ワークシート!$C$2:$CI$1002,61,0)),"")</f>
        <v/>
      </c>
      <c r="N368" s="232"/>
      <c r="O368" s="233"/>
      <c r="P368" s="234" t="str">
        <f>+IFERROR(VLOOKUP(#REF!&amp;"-"&amp;ROW()-92,[1]ワークシート!$C$2:$CI$1002,26,0),"")</f>
        <v/>
      </c>
      <c r="Q368" s="219"/>
      <c r="R368" s="218" t="str">
        <f>+IFERROR(VLOOKUP(#REF!&amp;"-"&amp;ROW()-92,[1]ワークシート!$C$2:$CI$1002,27,0),"")</f>
        <v/>
      </c>
      <c r="S368" s="219"/>
      <c r="T368" s="218" t="str">
        <f>IFERROR(IF(VLOOKUP(#REF!&amp;"-"&amp;ROW()-92,[1]ワークシート!$C$2:$CI$1002,31,0)="",IF(X368="","",IF(X368=0,"使用貸借権","賃借権")),"賃借権"),"")</f>
        <v/>
      </c>
      <c r="U368" s="219"/>
      <c r="V368" s="218" t="str">
        <f>+IFERROR(IF(VLOOKUP(#REF!&amp;"-"&amp;ROW()-92,[1]ワークシート!$C$2:$CI$1002,13,0)="","",VLOOKUP(#REF!&amp;"-"&amp;ROW()-92,[1]ワークシート!$C$2:$CI$1002,13,0)),"")</f>
        <v/>
      </c>
      <c r="W368" s="219"/>
      <c r="X36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8" s="221"/>
      <c r="Z368" s="43"/>
      <c r="AA368" s="43"/>
      <c r="AB368" s="222" t="str">
        <f>IF(T368="使用貸借権","-",+IFERROR(VLOOKUP(#REF!&amp;"-"&amp;ROW()-92,[1]ワークシート!$C$2:$CI$1002,34,0)&amp;"",""))</f>
        <v/>
      </c>
      <c r="AC368" s="223"/>
      <c r="AD368" s="224"/>
      <c r="AE368" s="225" t="str">
        <f>IF(T368="","",IF(VLOOKUP(#REF!&amp;"-"&amp;ROW()-92,[1]ワークシート!$C$2:$CI$1002,31,0)="",IF(T368="使用貸借権","-","口座振込　１２月"),"物納"))</f>
        <v/>
      </c>
      <c r="AF368" s="226"/>
      <c r="AG368" s="227" t="str">
        <f>IFERROR(IF(VLOOKUP(#REF!&amp;"-"&amp;ROW()-92,[1]ワークシート!$C$2:$CI$1002,37,0)="","",VLOOKUP(#REF!&amp;"-"&amp;ROW()-92,[1]ワークシート!$C$2:$CI$1002,37,0)),"")</f>
        <v/>
      </c>
      <c r="AH368" s="227"/>
      <c r="AI368" s="227"/>
      <c r="AJ368" s="227"/>
      <c r="AK368" s="228"/>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row>
    <row r="369" spans="1:320" ht="35.1" hidden="1" customHeight="1" x14ac:dyDescent="0.15">
      <c r="A369" s="222" t="str">
        <f>+IFERROR(IF(VLOOKUP(#REF!&amp;"-"&amp;ROW()-92,[1]ワークシート!$C$2:$CI$1002,9,0)="","",VLOOKUP(#REF!&amp;"-"&amp;ROW()-92,[1]ワークシート!$C$2:$CI$1002,9,0)),"")</f>
        <v/>
      </c>
      <c r="B369" s="224"/>
      <c r="C369" s="223" t="str">
        <f>+IFERROR(IF(VLOOKUP(#REF!&amp;"-"&amp;ROW()-92,[1]ワークシート!$C$2:$CI$1002,10,0) = "","",VLOOKUP(#REF!&amp;"-"&amp;ROW()-92,[1]ワークシート!$C$2:$CI$1002,10,0)),"")</f>
        <v/>
      </c>
      <c r="D369" s="224"/>
      <c r="E369" s="222" t="str">
        <f>+IFERROR(IF(VLOOKUP(#REF!&amp;"-"&amp;ROW()-92,[1]ワークシート!$C$2:$CI$1002,11,0)="","",VLOOKUP(#REF!&amp;"-"&amp;ROW()-92,[1]ワークシート!$C$2:$CI$1002,11,0)),"")</f>
        <v/>
      </c>
      <c r="F369" s="224"/>
      <c r="G369" s="11" t="str">
        <f>+IFERROR(IF(VLOOKUP(#REF!&amp;"-"&amp;ROW()-92,[1]ワークシート!$C$2:$CI$1002,12,0)="","",VLOOKUP(#REF!&amp;"-"&amp;ROW()-92,[1]ワークシート!$C$2:$CI$1002,12,0)),"")</f>
        <v/>
      </c>
      <c r="H36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9" s="230"/>
      <c r="J369" s="222" t="str">
        <f>+IFERROR(IF(VLOOKUP(#REF!&amp;"-"&amp;ROW()-92,[1]ワークシート!$C$2:$CI$1002,20,0)="","",VLOOKUP(#REF!&amp;"-"&amp;ROW()-92,[1]ワークシート!$C$2:$CI$1002,20,0)),"")</f>
        <v/>
      </c>
      <c r="K369" s="223"/>
      <c r="L369" s="224"/>
      <c r="M369" s="231" t="str">
        <f>+IFERROR(IF(VLOOKUP(#REF!&amp;"-"&amp;ROW()-92,[1]ワークシート!$C$2:$CI$1002,61,0)="","",VLOOKUP(#REF!&amp;"-"&amp;ROW()-92,[1]ワークシート!$C$2:$CI$1002,61,0)),"")</f>
        <v/>
      </c>
      <c r="N369" s="232"/>
      <c r="O369" s="233"/>
      <c r="P369" s="234" t="str">
        <f>+IFERROR(VLOOKUP(#REF!&amp;"-"&amp;ROW()-92,[1]ワークシート!$C$2:$CI$1002,26,0),"")</f>
        <v/>
      </c>
      <c r="Q369" s="219"/>
      <c r="R369" s="218" t="str">
        <f>+IFERROR(VLOOKUP(#REF!&amp;"-"&amp;ROW()-92,[1]ワークシート!$C$2:$CI$1002,27,0),"")</f>
        <v/>
      </c>
      <c r="S369" s="219"/>
      <c r="T369" s="218" t="str">
        <f>IFERROR(IF(VLOOKUP(#REF!&amp;"-"&amp;ROW()-92,[1]ワークシート!$C$2:$CI$1002,31,0)="",IF(X369="","",IF(X369=0,"使用貸借権","賃借権")),"賃借権"),"")</f>
        <v/>
      </c>
      <c r="U369" s="219"/>
      <c r="V369" s="218" t="str">
        <f>+IFERROR(IF(VLOOKUP(#REF!&amp;"-"&amp;ROW()-92,[1]ワークシート!$C$2:$CI$1002,13,0)="","",VLOOKUP(#REF!&amp;"-"&amp;ROW()-92,[1]ワークシート!$C$2:$CI$1002,13,0)),"")</f>
        <v/>
      </c>
      <c r="W369" s="219"/>
      <c r="X36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9" s="221"/>
      <c r="Z369" s="43"/>
      <c r="AA369" s="43"/>
      <c r="AB369" s="222" t="str">
        <f>IF(T369="使用貸借権","-",+IFERROR(VLOOKUP(#REF!&amp;"-"&amp;ROW()-92,[1]ワークシート!$C$2:$CI$1002,34,0)&amp;"",""))</f>
        <v/>
      </c>
      <c r="AC369" s="223"/>
      <c r="AD369" s="224"/>
      <c r="AE369" s="225" t="str">
        <f>IF(T369="","",IF(VLOOKUP(#REF!&amp;"-"&amp;ROW()-92,[1]ワークシート!$C$2:$CI$1002,31,0)="",IF(T369="使用貸借権","-","口座振込　１２月"),"物納"))</f>
        <v/>
      </c>
      <c r="AF369" s="226"/>
      <c r="AG369" s="227" t="str">
        <f>IFERROR(IF(VLOOKUP(#REF!&amp;"-"&amp;ROW()-92,[1]ワークシート!$C$2:$CI$1002,37,0)="","",VLOOKUP(#REF!&amp;"-"&amp;ROW()-92,[1]ワークシート!$C$2:$CI$1002,37,0)),"")</f>
        <v/>
      </c>
      <c r="AH369" s="227"/>
      <c r="AI369" s="227"/>
      <c r="AJ369" s="227"/>
      <c r="AK369" s="228"/>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row>
    <row r="370" spans="1:320" ht="35.1" hidden="1" customHeight="1" x14ac:dyDescent="0.15">
      <c r="A370" s="222" t="str">
        <f>+IFERROR(IF(VLOOKUP(#REF!&amp;"-"&amp;ROW()-92,[1]ワークシート!$C$2:$CI$1002,9,0)="","",VLOOKUP(#REF!&amp;"-"&amp;ROW()-92,[1]ワークシート!$C$2:$CI$1002,9,0)),"")</f>
        <v/>
      </c>
      <c r="B370" s="224"/>
      <c r="C370" s="223" t="str">
        <f>+IFERROR(IF(VLOOKUP(#REF!&amp;"-"&amp;ROW()-92,[1]ワークシート!$C$2:$CI$1002,10,0) = "","",VLOOKUP(#REF!&amp;"-"&amp;ROW()-92,[1]ワークシート!$C$2:$CI$1002,10,0)),"")</f>
        <v/>
      </c>
      <c r="D370" s="224"/>
      <c r="E370" s="222" t="str">
        <f>+IFERROR(IF(VLOOKUP(#REF!&amp;"-"&amp;ROW()-92,[1]ワークシート!$C$2:$CI$1002,11,0)="","",VLOOKUP(#REF!&amp;"-"&amp;ROW()-92,[1]ワークシート!$C$2:$CI$1002,11,0)),"")</f>
        <v/>
      </c>
      <c r="F370" s="224"/>
      <c r="G370" s="11" t="str">
        <f>+IFERROR(IF(VLOOKUP(#REF!&amp;"-"&amp;ROW()-92,[1]ワークシート!$C$2:$CI$1002,12,0)="","",VLOOKUP(#REF!&amp;"-"&amp;ROW()-92,[1]ワークシート!$C$2:$CI$1002,12,0)),"")</f>
        <v/>
      </c>
      <c r="H37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0" s="230"/>
      <c r="J370" s="222" t="str">
        <f>+IFERROR(IF(VLOOKUP(#REF!&amp;"-"&amp;ROW()-92,[1]ワークシート!$C$2:$CI$1002,20,0)="","",VLOOKUP(#REF!&amp;"-"&amp;ROW()-92,[1]ワークシート!$C$2:$CI$1002,20,0)),"")</f>
        <v/>
      </c>
      <c r="K370" s="223"/>
      <c r="L370" s="224"/>
      <c r="M370" s="231" t="str">
        <f>+IFERROR(IF(VLOOKUP(#REF!&amp;"-"&amp;ROW()-92,[1]ワークシート!$C$2:$CI$1002,61,0)="","",VLOOKUP(#REF!&amp;"-"&amp;ROW()-92,[1]ワークシート!$C$2:$CI$1002,61,0)),"")</f>
        <v/>
      </c>
      <c r="N370" s="232"/>
      <c r="O370" s="233"/>
      <c r="P370" s="234" t="str">
        <f>+IFERROR(VLOOKUP(#REF!&amp;"-"&amp;ROW()-92,[1]ワークシート!$C$2:$CI$1002,26,0),"")</f>
        <v/>
      </c>
      <c r="Q370" s="219"/>
      <c r="R370" s="218" t="str">
        <f>+IFERROR(VLOOKUP(#REF!&amp;"-"&amp;ROW()-92,[1]ワークシート!$C$2:$CI$1002,27,0),"")</f>
        <v/>
      </c>
      <c r="S370" s="219"/>
      <c r="T370" s="218" t="str">
        <f>IFERROR(IF(VLOOKUP(#REF!&amp;"-"&amp;ROW()-92,[1]ワークシート!$C$2:$CI$1002,31,0)="",IF(X370="","",IF(X370=0,"使用貸借権","賃借権")),"賃借権"),"")</f>
        <v/>
      </c>
      <c r="U370" s="219"/>
      <c r="V370" s="218" t="str">
        <f>+IFERROR(IF(VLOOKUP(#REF!&amp;"-"&amp;ROW()-92,[1]ワークシート!$C$2:$CI$1002,13,0)="","",VLOOKUP(#REF!&amp;"-"&amp;ROW()-92,[1]ワークシート!$C$2:$CI$1002,13,0)),"")</f>
        <v/>
      </c>
      <c r="W370" s="219"/>
      <c r="X37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0" s="221"/>
      <c r="Z370" s="43"/>
      <c r="AA370" s="43"/>
      <c r="AB370" s="222" t="str">
        <f>IF(T370="使用貸借権","-",+IFERROR(VLOOKUP(#REF!&amp;"-"&amp;ROW()-92,[1]ワークシート!$C$2:$CI$1002,34,0)&amp;"",""))</f>
        <v/>
      </c>
      <c r="AC370" s="223"/>
      <c r="AD370" s="224"/>
      <c r="AE370" s="225" t="str">
        <f>IF(T370="","",IF(VLOOKUP(#REF!&amp;"-"&amp;ROW()-92,[1]ワークシート!$C$2:$CI$1002,31,0)="",IF(T370="使用貸借権","-","口座振込　１２月"),"物納"))</f>
        <v/>
      </c>
      <c r="AF370" s="226"/>
      <c r="AG370" s="227" t="str">
        <f>IFERROR(IF(VLOOKUP(#REF!&amp;"-"&amp;ROW()-92,[1]ワークシート!$C$2:$CI$1002,37,0)="","",VLOOKUP(#REF!&amp;"-"&amp;ROW()-92,[1]ワークシート!$C$2:$CI$1002,37,0)),"")</f>
        <v/>
      </c>
      <c r="AH370" s="227"/>
      <c r="AI370" s="227"/>
      <c r="AJ370" s="227"/>
      <c r="AK370" s="228"/>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row>
    <row r="371" spans="1:320" ht="35.1" hidden="1" customHeight="1" x14ac:dyDescent="0.15">
      <c r="A371" s="222" t="str">
        <f>+IFERROR(IF(VLOOKUP(#REF!&amp;"-"&amp;ROW()-92,[1]ワークシート!$C$2:$CI$1002,9,0)="","",VLOOKUP(#REF!&amp;"-"&amp;ROW()-92,[1]ワークシート!$C$2:$CI$1002,9,0)),"")</f>
        <v/>
      </c>
      <c r="B371" s="224"/>
      <c r="C371" s="223" t="str">
        <f>+IFERROR(IF(VLOOKUP(#REF!&amp;"-"&amp;ROW()-92,[1]ワークシート!$C$2:$CI$1002,10,0) = "","",VLOOKUP(#REF!&amp;"-"&amp;ROW()-92,[1]ワークシート!$C$2:$CI$1002,10,0)),"")</f>
        <v/>
      </c>
      <c r="D371" s="224"/>
      <c r="E371" s="222" t="str">
        <f>+IFERROR(IF(VLOOKUP(#REF!&amp;"-"&amp;ROW()-92,[1]ワークシート!$C$2:$CI$1002,11,0)="","",VLOOKUP(#REF!&amp;"-"&amp;ROW()-92,[1]ワークシート!$C$2:$CI$1002,11,0)),"")</f>
        <v/>
      </c>
      <c r="F371" s="224"/>
      <c r="G371" s="11" t="str">
        <f>+IFERROR(IF(VLOOKUP(#REF!&amp;"-"&amp;ROW()-92,[1]ワークシート!$C$2:$CI$1002,12,0)="","",VLOOKUP(#REF!&amp;"-"&amp;ROW()-92,[1]ワークシート!$C$2:$CI$1002,12,0)),"")</f>
        <v/>
      </c>
      <c r="H37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1" s="230"/>
      <c r="J371" s="222" t="str">
        <f>+IFERROR(IF(VLOOKUP(#REF!&amp;"-"&amp;ROW()-92,[1]ワークシート!$C$2:$CI$1002,20,0)="","",VLOOKUP(#REF!&amp;"-"&amp;ROW()-92,[1]ワークシート!$C$2:$CI$1002,20,0)),"")</f>
        <v/>
      </c>
      <c r="K371" s="223"/>
      <c r="L371" s="224"/>
      <c r="M371" s="231" t="str">
        <f>+IFERROR(IF(VLOOKUP(#REF!&amp;"-"&amp;ROW()-92,[1]ワークシート!$C$2:$CI$1002,61,0)="","",VLOOKUP(#REF!&amp;"-"&amp;ROW()-92,[1]ワークシート!$C$2:$CI$1002,61,0)),"")</f>
        <v/>
      </c>
      <c r="N371" s="232"/>
      <c r="O371" s="233"/>
      <c r="P371" s="234" t="str">
        <f>+IFERROR(VLOOKUP(#REF!&amp;"-"&amp;ROW()-92,[1]ワークシート!$C$2:$CI$1002,26,0),"")</f>
        <v/>
      </c>
      <c r="Q371" s="219"/>
      <c r="R371" s="218" t="str">
        <f>+IFERROR(VLOOKUP(#REF!&amp;"-"&amp;ROW()-92,[1]ワークシート!$C$2:$CI$1002,27,0),"")</f>
        <v/>
      </c>
      <c r="S371" s="219"/>
      <c r="T371" s="218" t="str">
        <f>IFERROR(IF(VLOOKUP(#REF!&amp;"-"&amp;ROW()-92,[1]ワークシート!$C$2:$CI$1002,31,0)="",IF(X371="","",IF(X371=0,"使用貸借権","賃借権")),"賃借権"),"")</f>
        <v/>
      </c>
      <c r="U371" s="219"/>
      <c r="V371" s="218" t="str">
        <f>+IFERROR(IF(VLOOKUP(#REF!&amp;"-"&amp;ROW()-92,[1]ワークシート!$C$2:$CI$1002,13,0)="","",VLOOKUP(#REF!&amp;"-"&amp;ROW()-92,[1]ワークシート!$C$2:$CI$1002,13,0)),"")</f>
        <v/>
      </c>
      <c r="W371" s="219"/>
      <c r="X37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1" s="221"/>
      <c r="Z371" s="43"/>
      <c r="AA371" s="43"/>
      <c r="AB371" s="222" t="str">
        <f>IF(T371="使用貸借権","-",+IFERROR(VLOOKUP(#REF!&amp;"-"&amp;ROW()-92,[1]ワークシート!$C$2:$CI$1002,34,0)&amp;"",""))</f>
        <v/>
      </c>
      <c r="AC371" s="223"/>
      <c r="AD371" s="224"/>
      <c r="AE371" s="225" t="str">
        <f>IF(T371="","",IF(VLOOKUP(#REF!&amp;"-"&amp;ROW()-92,[1]ワークシート!$C$2:$CI$1002,31,0)="",IF(T371="使用貸借権","-","口座振込　１２月"),"物納"))</f>
        <v/>
      </c>
      <c r="AF371" s="226"/>
      <c r="AG371" s="227" t="str">
        <f>IFERROR(IF(VLOOKUP(#REF!&amp;"-"&amp;ROW()-92,[1]ワークシート!$C$2:$CI$1002,37,0)="","",VLOOKUP(#REF!&amp;"-"&amp;ROW()-92,[1]ワークシート!$C$2:$CI$1002,37,0)),"")</f>
        <v/>
      </c>
      <c r="AH371" s="227"/>
      <c r="AI371" s="227"/>
      <c r="AJ371" s="227"/>
      <c r="AK371" s="228"/>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row>
    <row r="372" spans="1:320" ht="35.1" hidden="1" customHeight="1" x14ac:dyDescent="0.15">
      <c r="A372" s="222" t="str">
        <f>+IFERROR(IF(VLOOKUP(#REF!&amp;"-"&amp;ROW()-92,[1]ワークシート!$C$2:$CI$1002,9,0)="","",VLOOKUP(#REF!&amp;"-"&amp;ROW()-92,[1]ワークシート!$C$2:$CI$1002,9,0)),"")</f>
        <v/>
      </c>
      <c r="B372" s="224"/>
      <c r="C372" s="223" t="str">
        <f>+IFERROR(IF(VLOOKUP(#REF!&amp;"-"&amp;ROW()-92,[1]ワークシート!$C$2:$CI$1002,10,0) = "","",VLOOKUP(#REF!&amp;"-"&amp;ROW()-92,[1]ワークシート!$C$2:$CI$1002,10,0)),"")</f>
        <v/>
      </c>
      <c r="D372" s="224"/>
      <c r="E372" s="222" t="str">
        <f>+IFERROR(IF(VLOOKUP(#REF!&amp;"-"&amp;ROW()-92,[1]ワークシート!$C$2:$CI$1002,11,0)="","",VLOOKUP(#REF!&amp;"-"&amp;ROW()-92,[1]ワークシート!$C$2:$CI$1002,11,0)),"")</f>
        <v/>
      </c>
      <c r="F372" s="224"/>
      <c r="G372" s="11" t="str">
        <f>+IFERROR(IF(VLOOKUP(#REF!&amp;"-"&amp;ROW()-92,[1]ワークシート!$C$2:$CI$1002,12,0)="","",VLOOKUP(#REF!&amp;"-"&amp;ROW()-92,[1]ワークシート!$C$2:$CI$1002,12,0)),"")</f>
        <v/>
      </c>
      <c r="H37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2" s="230"/>
      <c r="J372" s="222" t="str">
        <f>+IFERROR(IF(VLOOKUP(#REF!&amp;"-"&amp;ROW()-92,[1]ワークシート!$C$2:$CI$1002,20,0)="","",VLOOKUP(#REF!&amp;"-"&amp;ROW()-92,[1]ワークシート!$C$2:$CI$1002,20,0)),"")</f>
        <v/>
      </c>
      <c r="K372" s="223"/>
      <c r="L372" s="224"/>
      <c r="M372" s="231" t="str">
        <f>+IFERROR(IF(VLOOKUP(#REF!&amp;"-"&amp;ROW()-92,[1]ワークシート!$C$2:$CI$1002,61,0)="","",VLOOKUP(#REF!&amp;"-"&amp;ROW()-92,[1]ワークシート!$C$2:$CI$1002,61,0)),"")</f>
        <v/>
      </c>
      <c r="N372" s="232"/>
      <c r="O372" s="233"/>
      <c r="P372" s="234" t="str">
        <f>+IFERROR(VLOOKUP(#REF!&amp;"-"&amp;ROW()-92,[1]ワークシート!$C$2:$CI$1002,26,0),"")</f>
        <v/>
      </c>
      <c r="Q372" s="219"/>
      <c r="R372" s="218" t="str">
        <f>+IFERROR(VLOOKUP(#REF!&amp;"-"&amp;ROW()-92,[1]ワークシート!$C$2:$CI$1002,27,0),"")</f>
        <v/>
      </c>
      <c r="S372" s="219"/>
      <c r="T372" s="218" t="str">
        <f>IFERROR(IF(VLOOKUP(#REF!&amp;"-"&amp;ROW()-92,[1]ワークシート!$C$2:$CI$1002,31,0)="",IF(X372="","",IF(X372=0,"使用貸借権","賃借権")),"賃借権"),"")</f>
        <v/>
      </c>
      <c r="U372" s="219"/>
      <c r="V372" s="218" t="str">
        <f>+IFERROR(IF(VLOOKUP(#REF!&amp;"-"&amp;ROW()-92,[1]ワークシート!$C$2:$CI$1002,13,0)="","",VLOOKUP(#REF!&amp;"-"&amp;ROW()-92,[1]ワークシート!$C$2:$CI$1002,13,0)),"")</f>
        <v/>
      </c>
      <c r="W372" s="219"/>
      <c r="X37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2" s="221"/>
      <c r="Z372" s="43"/>
      <c r="AA372" s="43"/>
      <c r="AB372" s="222" t="str">
        <f>IF(T372="使用貸借権","-",+IFERROR(VLOOKUP(#REF!&amp;"-"&amp;ROW()-92,[1]ワークシート!$C$2:$CI$1002,34,0)&amp;"",""))</f>
        <v/>
      </c>
      <c r="AC372" s="223"/>
      <c r="AD372" s="224"/>
      <c r="AE372" s="225" t="str">
        <f>IF(T372="","",IF(VLOOKUP(#REF!&amp;"-"&amp;ROW()-92,[1]ワークシート!$C$2:$CI$1002,31,0)="",IF(T372="使用貸借権","-","口座振込　１２月"),"物納"))</f>
        <v/>
      </c>
      <c r="AF372" s="226"/>
      <c r="AG372" s="227" t="str">
        <f>IFERROR(IF(VLOOKUP(#REF!&amp;"-"&amp;ROW()-92,[1]ワークシート!$C$2:$CI$1002,37,0)="","",VLOOKUP(#REF!&amp;"-"&amp;ROW()-92,[1]ワークシート!$C$2:$CI$1002,37,0)),"")</f>
        <v/>
      </c>
      <c r="AH372" s="227"/>
      <c r="AI372" s="227"/>
      <c r="AJ372" s="227"/>
      <c r="AK372" s="228"/>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row>
    <row r="373" spans="1:320" ht="35.1" hidden="1" customHeight="1" x14ac:dyDescent="0.15">
      <c r="A373" s="222" t="str">
        <f>+IFERROR(IF(VLOOKUP(#REF!&amp;"-"&amp;ROW()-92,[1]ワークシート!$C$2:$CI$1002,9,0)="","",VLOOKUP(#REF!&amp;"-"&amp;ROW()-92,[1]ワークシート!$C$2:$CI$1002,9,0)),"")</f>
        <v/>
      </c>
      <c r="B373" s="224"/>
      <c r="C373" s="223" t="str">
        <f>+IFERROR(IF(VLOOKUP(#REF!&amp;"-"&amp;ROW()-92,[1]ワークシート!$C$2:$CI$1002,10,0) = "","",VLOOKUP(#REF!&amp;"-"&amp;ROW()-92,[1]ワークシート!$C$2:$CI$1002,10,0)),"")</f>
        <v/>
      </c>
      <c r="D373" s="224"/>
      <c r="E373" s="222" t="str">
        <f>+IFERROR(IF(VLOOKUP(#REF!&amp;"-"&amp;ROW()-92,[1]ワークシート!$C$2:$CI$1002,11,0)="","",VLOOKUP(#REF!&amp;"-"&amp;ROW()-92,[1]ワークシート!$C$2:$CI$1002,11,0)),"")</f>
        <v/>
      </c>
      <c r="F373" s="224"/>
      <c r="G373" s="11" t="str">
        <f>+IFERROR(IF(VLOOKUP(#REF!&amp;"-"&amp;ROW()-92,[1]ワークシート!$C$2:$CI$1002,12,0)="","",VLOOKUP(#REF!&amp;"-"&amp;ROW()-92,[1]ワークシート!$C$2:$CI$1002,12,0)),"")</f>
        <v/>
      </c>
      <c r="H37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3" s="230"/>
      <c r="J373" s="222" t="str">
        <f>+IFERROR(IF(VLOOKUP(#REF!&amp;"-"&amp;ROW()-92,[1]ワークシート!$C$2:$CI$1002,20,0)="","",VLOOKUP(#REF!&amp;"-"&amp;ROW()-92,[1]ワークシート!$C$2:$CI$1002,20,0)),"")</f>
        <v/>
      </c>
      <c r="K373" s="223"/>
      <c r="L373" s="224"/>
      <c r="M373" s="231" t="str">
        <f>+IFERROR(IF(VLOOKUP(#REF!&amp;"-"&amp;ROW()-92,[1]ワークシート!$C$2:$CI$1002,61,0)="","",VLOOKUP(#REF!&amp;"-"&amp;ROW()-92,[1]ワークシート!$C$2:$CI$1002,61,0)),"")</f>
        <v/>
      </c>
      <c r="N373" s="232"/>
      <c r="O373" s="233"/>
      <c r="P373" s="234" t="str">
        <f>+IFERROR(VLOOKUP(#REF!&amp;"-"&amp;ROW()-92,[1]ワークシート!$C$2:$CI$1002,26,0),"")</f>
        <v/>
      </c>
      <c r="Q373" s="219"/>
      <c r="R373" s="218" t="str">
        <f>+IFERROR(VLOOKUP(#REF!&amp;"-"&amp;ROW()-92,[1]ワークシート!$C$2:$CI$1002,27,0),"")</f>
        <v/>
      </c>
      <c r="S373" s="219"/>
      <c r="T373" s="218" t="str">
        <f>IFERROR(IF(VLOOKUP(#REF!&amp;"-"&amp;ROW()-92,[1]ワークシート!$C$2:$CI$1002,31,0)="",IF(X373="","",IF(X373=0,"使用貸借権","賃借権")),"賃借権"),"")</f>
        <v/>
      </c>
      <c r="U373" s="219"/>
      <c r="V373" s="218" t="str">
        <f>+IFERROR(IF(VLOOKUP(#REF!&amp;"-"&amp;ROW()-92,[1]ワークシート!$C$2:$CI$1002,13,0)="","",VLOOKUP(#REF!&amp;"-"&amp;ROW()-92,[1]ワークシート!$C$2:$CI$1002,13,0)),"")</f>
        <v/>
      </c>
      <c r="W373" s="219"/>
      <c r="X37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3" s="221"/>
      <c r="Z373" s="43"/>
      <c r="AA373" s="43"/>
      <c r="AB373" s="222" t="str">
        <f>IF(T373="使用貸借権","-",+IFERROR(VLOOKUP(#REF!&amp;"-"&amp;ROW()-92,[1]ワークシート!$C$2:$CI$1002,34,0)&amp;"",""))</f>
        <v/>
      </c>
      <c r="AC373" s="223"/>
      <c r="AD373" s="224"/>
      <c r="AE373" s="225" t="str">
        <f>IF(T373="","",IF(VLOOKUP(#REF!&amp;"-"&amp;ROW()-92,[1]ワークシート!$C$2:$CI$1002,31,0)="",IF(T373="使用貸借権","-","口座振込　１２月"),"物納"))</f>
        <v/>
      </c>
      <c r="AF373" s="226"/>
      <c r="AG373" s="227" t="str">
        <f>IFERROR(IF(VLOOKUP(#REF!&amp;"-"&amp;ROW()-92,[1]ワークシート!$C$2:$CI$1002,37,0)="","",VLOOKUP(#REF!&amp;"-"&amp;ROW()-92,[1]ワークシート!$C$2:$CI$1002,37,0)),"")</f>
        <v/>
      </c>
      <c r="AH373" s="227"/>
      <c r="AI373" s="227"/>
      <c r="AJ373" s="227"/>
      <c r="AK373" s="228"/>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row>
    <row r="374" spans="1:320" ht="35.1" hidden="1" customHeight="1" x14ac:dyDescent="0.15">
      <c r="A374" s="222" t="str">
        <f>+IFERROR(IF(VLOOKUP(#REF!&amp;"-"&amp;ROW()-92,[1]ワークシート!$C$2:$CI$1002,9,0)="","",VLOOKUP(#REF!&amp;"-"&amp;ROW()-92,[1]ワークシート!$C$2:$CI$1002,9,0)),"")</f>
        <v/>
      </c>
      <c r="B374" s="224"/>
      <c r="C374" s="223" t="str">
        <f>+IFERROR(IF(VLOOKUP(#REF!&amp;"-"&amp;ROW()-92,[1]ワークシート!$C$2:$CI$1002,10,0) = "","",VLOOKUP(#REF!&amp;"-"&amp;ROW()-92,[1]ワークシート!$C$2:$CI$1002,10,0)),"")</f>
        <v/>
      </c>
      <c r="D374" s="224"/>
      <c r="E374" s="222" t="str">
        <f>+IFERROR(IF(VLOOKUP(#REF!&amp;"-"&amp;ROW()-92,[1]ワークシート!$C$2:$CI$1002,11,0)="","",VLOOKUP(#REF!&amp;"-"&amp;ROW()-92,[1]ワークシート!$C$2:$CI$1002,11,0)),"")</f>
        <v/>
      </c>
      <c r="F374" s="224"/>
      <c r="G374" s="11" t="str">
        <f>+IFERROR(IF(VLOOKUP(#REF!&amp;"-"&amp;ROW()-92,[1]ワークシート!$C$2:$CI$1002,12,0)="","",VLOOKUP(#REF!&amp;"-"&amp;ROW()-92,[1]ワークシート!$C$2:$CI$1002,12,0)),"")</f>
        <v/>
      </c>
      <c r="H37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4" s="230"/>
      <c r="J374" s="222" t="str">
        <f>+IFERROR(IF(VLOOKUP(#REF!&amp;"-"&amp;ROW()-92,[1]ワークシート!$C$2:$CI$1002,20,0)="","",VLOOKUP(#REF!&amp;"-"&amp;ROW()-92,[1]ワークシート!$C$2:$CI$1002,20,0)),"")</f>
        <v/>
      </c>
      <c r="K374" s="223"/>
      <c r="L374" s="224"/>
      <c r="M374" s="231" t="str">
        <f>+IFERROR(IF(VLOOKUP(#REF!&amp;"-"&amp;ROW()-92,[1]ワークシート!$C$2:$CI$1002,61,0)="","",VLOOKUP(#REF!&amp;"-"&amp;ROW()-92,[1]ワークシート!$C$2:$CI$1002,61,0)),"")</f>
        <v/>
      </c>
      <c r="N374" s="232"/>
      <c r="O374" s="233"/>
      <c r="P374" s="234" t="str">
        <f>+IFERROR(VLOOKUP(#REF!&amp;"-"&amp;ROW()-92,[1]ワークシート!$C$2:$CI$1002,26,0),"")</f>
        <v/>
      </c>
      <c r="Q374" s="219"/>
      <c r="R374" s="218" t="str">
        <f>+IFERROR(VLOOKUP(#REF!&amp;"-"&amp;ROW()-92,[1]ワークシート!$C$2:$CI$1002,27,0),"")</f>
        <v/>
      </c>
      <c r="S374" s="219"/>
      <c r="T374" s="218" t="str">
        <f>IFERROR(IF(VLOOKUP(#REF!&amp;"-"&amp;ROW()-92,[1]ワークシート!$C$2:$CI$1002,31,0)="",IF(X374="","",IF(X374=0,"使用貸借権","賃借権")),"賃借権"),"")</f>
        <v/>
      </c>
      <c r="U374" s="219"/>
      <c r="V374" s="218" t="str">
        <f>+IFERROR(IF(VLOOKUP(#REF!&amp;"-"&amp;ROW()-92,[1]ワークシート!$C$2:$CI$1002,13,0)="","",VLOOKUP(#REF!&amp;"-"&amp;ROW()-92,[1]ワークシート!$C$2:$CI$1002,13,0)),"")</f>
        <v/>
      </c>
      <c r="W374" s="219"/>
      <c r="X37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4" s="221"/>
      <c r="Z374" s="43"/>
      <c r="AA374" s="43"/>
      <c r="AB374" s="222" t="str">
        <f>IF(T374="使用貸借権","-",+IFERROR(VLOOKUP(#REF!&amp;"-"&amp;ROW()-92,[1]ワークシート!$C$2:$CI$1002,34,0)&amp;"",""))</f>
        <v/>
      </c>
      <c r="AC374" s="223"/>
      <c r="AD374" s="224"/>
      <c r="AE374" s="225" t="str">
        <f>IF(T374="","",IF(VLOOKUP(#REF!&amp;"-"&amp;ROW()-92,[1]ワークシート!$C$2:$CI$1002,31,0)="",IF(T374="使用貸借権","-","口座振込　１２月"),"物納"))</f>
        <v/>
      </c>
      <c r="AF374" s="226"/>
      <c r="AG374" s="227" t="str">
        <f>IFERROR(IF(VLOOKUP(#REF!&amp;"-"&amp;ROW()-92,[1]ワークシート!$C$2:$CI$1002,37,0)="","",VLOOKUP(#REF!&amp;"-"&amp;ROW()-92,[1]ワークシート!$C$2:$CI$1002,37,0)),"")</f>
        <v/>
      </c>
      <c r="AH374" s="227"/>
      <c r="AI374" s="227"/>
      <c r="AJ374" s="227"/>
      <c r="AK374" s="228"/>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row>
    <row r="375" spans="1:320" ht="35.1" hidden="1" customHeight="1" x14ac:dyDescent="0.15">
      <c r="A375" s="222" t="str">
        <f>+IFERROR(IF(VLOOKUP(#REF!&amp;"-"&amp;ROW()-92,[1]ワークシート!$C$2:$CI$1002,9,0)="","",VLOOKUP(#REF!&amp;"-"&amp;ROW()-92,[1]ワークシート!$C$2:$CI$1002,9,0)),"")</f>
        <v/>
      </c>
      <c r="B375" s="224"/>
      <c r="C375" s="223" t="str">
        <f>+IFERROR(IF(VLOOKUP(#REF!&amp;"-"&amp;ROW()-92,[1]ワークシート!$C$2:$CI$1002,10,0) = "","",VLOOKUP(#REF!&amp;"-"&amp;ROW()-92,[1]ワークシート!$C$2:$CI$1002,10,0)),"")</f>
        <v/>
      </c>
      <c r="D375" s="224"/>
      <c r="E375" s="222" t="str">
        <f>+IFERROR(IF(VLOOKUP(#REF!&amp;"-"&amp;ROW()-92,[1]ワークシート!$C$2:$CI$1002,11,0)="","",VLOOKUP(#REF!&amp;"-"&amp;ROW()-92,[1]ワークシート!$C$2:$CI$1002,11,0)),"")</f>
        <v/>
      </c>
      <c r="F375" s="224"/>
      <c r="G375" s="11" t="str">
        <f>+IFERROR(IF(VLOOKUP(#REF!&amp;"-"&amp;ROW()-92,[1]ワークシート!$C$2:$CI$1002,12,0)="","",VLOOKUP(#REF!&amp;"-"&amp;ROW()-92,[1]ワークシート!$C$2:$CI$1002,12,0)),"")</f>
        <v/>
      </c>
      <c r="H37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5" s="230"/>
      <c r="J375" s="222" t="str">
        <f>+IFERROR(IF(VLOOKUP(#REF!&amp;"-"&amp;ROW()-92,[1]ワークシート!$C$2:$CI$1002,20,0)="","",VLOOKUP(#REF!&amp;"-"&amp;ROW()-92,[1]ワークシート!$C$2:$CI$1002,20,0)),"")</f>
        <v/>
      </c>
      <c r="K375" s="223"/>
      <c r="L375" s="224"/>
      <c r="M375" s="231" t="str">
        <f>+IFERROR(IF(VLOOKUP(#REF!&amp;"-"&amp;ROW()-92,[1]ワークシート!$C$2:$CI$1002,61,0)="","",VLOOKUP(#REF!&amp;"-"&amp;ROW()-92,[1]ワークシート!$C$2:$CI$1002,61,0)),"")</f>
        <v/>
      </c>
      <c r="N375" s="232"/>
      <c r="O375" s="233"/>
      <c r="P375" s="234" t="str">
        <f>+IFERROR(VLOOKUP(#REF!&amp;"-"&amp;ROW()-92,[1]ワークシート!$C$2:$CI$1002,26,0),"")</f>
        <v/>
      </c>
      <c r="Q375" s="219"/>
      <c r="R375" s="218" t="str">
        <f>+IFERROR(VLOOKUP(#REF!&amp;"-"&amp;ROW()-92,[1]ワークシート!$C$2:$CI$1002,27,0),"")</f>
        <v/>
      </c>
      <c r="S375" s="219"/>
      <c r="T375" s="218" t="str">
        <f>IFERROR(IF(VLOOKUP(#REF!&amp;"-"&amp;ROW()-92,[1]ワークシート!$C$2:$CI$1002,31,0)="",IF(X375="","",IF(X375=0,"使用貸借権","賃借権")),"賃借権"),"")</f>
        <v/>
      </c>
      <c r="U375" s="219"/>
      <c r="V375" s="218" t="str">
        <f>+IFERROR(IF(VLOOKUP(#REF!&amp;"-"&amp;ROW()-92,[1]ワークシート!$C$2:$CI$1002,13,0)="","",VLOOKUP(#REF!&amp;"-"&amp;ROW()-92,[1]ワークシート!$C$2:$CI$1002,13,0)),"")</f>
        <v/>
      </c>
      <c r="W375" s="219"/>
      <c r="X37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5" s="221"/>
      <c r="Z375" s="43"/>
      <c r="AA375" s="43"/>
      <c r="AB375" s="222" t="str">
        <f>IF(T375="使用貸借権","-",+IFERROR(VLOOKUP(#REF!&amp;"-"&amp;ROW()-92,[1]ワークシート!$C$2:$CI$1002,34,0)&amp;"",""))</f>
        <v/>
      </c>
      <c r="AC375" s="223"/>
      <c r="AD375" s="224"/>
      <c r="AE375" s="225" t="str">
        <f>IF(T375="","",IF(VLOOKUP(#REF!&amp;"-"&amp;ROW()-92,[1]ワークシート!$C$2:$CI$1002,31,0)="",IF(T375="使用貸借権","-","口座振込　１２月"),"物納"))</f>
        <v/>
      </c>
      <c r="AF375" s="226"/>
      <c r="AG375" s="227" t="str">
        <f>IFERROR(IF(VLOOKUP(#REF!&amp;"-"&amp;ROW()-92,[1]ワークシート!$C$2:$CI$1002,37,0)="","",VLOOKUP(#REF!&amp;"-"&amp;ROW()-92,[1]ワークシート!$C$2:$CI$1002,37,0)),"")</f>
        <v/>
      </c>
      <c r="AH375" s="227"/>
      <c r="AI375" s="227"/>
      <c r="AJ375" s="227"/>
      <c r="AK375" s="228"/>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row>
    <row r="376" spans="1:320" ht="35.1" hidden="1" customHeight="1" x14ac:dyDescent="0.15">
      <c r="A376" s="222" t="str">
        <f>+IFERROR(IF(VLOOKUP(#REF!&amp;"-"&amp;ROW()-92,[1]ワークシート!$C$2:$CI$1002,9,0)="","",VLOOKUP(#REF!&amp;"-"&amp;ROW()-92,[1]ワークシート!$C$2:$CI$1002,9,0)),"")</f>
        <v/>
      </c>
      <c r="B376" s="224"/>
      <c r="C376" s="223" t="str">
        <f>+IFERROR(IF(VLOOKUP(#REF!&amp;"-"&amp;ROW()-92,[1]ワークシート!$C$2:$CI$1002,10,0) = "","",VLOOKUP(#REF!&amp;"-"&amp;ROW()-92,[1]ワークシート!$C$2:$CI$1002,10,0)),"")</f>
        <v/>
      </c>
      <c r="D376" s="224"/>
      <c r="E376" s="222" t="str">
        <f>+IFERROR(IF(VLOOKUP(#REF!&amp;"-"&amp;ROW()-92,[1]ワークシート!$C$2:$CI$1002,11,0)="","",VLOOKUP(#REF!&amp;"-"&amp;ROW()-92,[1]ワークシート!$C$2:$CI$1002,11,0)),"")</f>
        <v/>
      </c>
      <c r="F376" s="224"/>
      <c r="G376" s="11" t="str">
        <f>+IFERROR(IF(VLOOKUP(#REF!&amp;"-"&amp;ROW()-92,[1]ワークシート!$C$2:$CI$1002,12,0)="","",VLOOKUP(#REF!&amp;"-"&amp;ROW()-92,[1]ワークシート!$C$2:$CI$1002,12,0)),"")</f>
        <v/>
      </c>
      <c r="H37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6" s="230"/>
      <c r="J376" s="222" t="str">
        <f>+IFERROR(IF(VLOOKUP(#REF!&amp;"-"&amp;ROW()-92,[1]ワークシート!$C$2:$CI$1002,20,0)="","",VLOOKUP(#REF!&amp;"-"&amp;ROW()-92,[1]ワークシート!$C$2:$CI$1002,20,0)),"")</f>
        <v/>
      </c>
      <c r="K376" s="223"/>
      <c r="L376" s="224"/>
      <c r="M376" s="231" t="str">
        <f>+IFERROR(IF(VLOOKUP(#REF!&amp;"-"&amp;ROW()-92,[1]ワークシート!$C$2:$CI$1002,61,0)="","",VLOOKUP(#REF!&amp;"-"&amp;ROW()-92,[1]ワークシート!$C$2:$CI$1002,61,0)),"")</f>
        <v/>
      </c>
      <c r="N376" s="232"/>
      <c r="O376" s="233"/>
      <c r="P376" s="234" t="str">
        <f>+IFERROR(VLOOKUP(#REF!&amp;"-"&amp;ROW()-92,[1]ワークシート!$C$2:$CI$1002,26,0),"")</f>
        <v/>
      </c>
      <c r="Q376" s="219"/>
      <c r="R376" s="218" t="str">
        <f>+IFERROR(VLOOKUP(#REF!&amp;"-"&amp;ROW()-92,[1]ワークシート!$C$2:$CI$1002,27,0),"")</f>
        <v/>
      </c>
      <c r="S376" s="219"/>
      <c r="T376" s="218" t="str">
        <f>IFERROR(IF(VLOOKUP(#REF!&amp;"-"&amp;ROW()-92,[1]ワークシート!$C$2:$CI$1002,31,0)="",IF(X376="","",IF(X376=0,"使用貸借権","賃借権")),"賃借権"),"")</f>
        <v/>
      </c>
      <c r="U376" s="219"/>
      <c r="V376" s="218" t="str">
        <f>+IFERROR(IF(VLOOKUP(#REF!&amp;"-"&amp;ROW()-92,[1]ワークシート!$C$2:$CI$1002,13,0)="","",VLOOKUP(#REF!&amp;"-"&amp;ROW()-92,[1]ワークシート!$C$2:$CI$1002,13,0)),"")</f>
        <v/>
      </c>
      <c r="W376" s="219"/>
      <c r="X37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6" s="221"/>
      <c r="Z376" s="43"/>
      <c r="AA376" s="43"/>
      <c r="AB376" s="222" t="str">
        <f>IF(T376="使用貸借権","-",+IFERROR(VLOOKUP(#REF!&amp;"-"&amp;ROW()-92,[1]ワークシート!$C$2:$CI$1002,34,0)&amp;"",""))</f>
        <v/>
      </c>
      <c r="AC376" s="223"/>
      <c r="AD376" s="224"/>
      <c r="AE376" s="225" t="str">
        <f>IF(T376="","",IF(VLOOKUP(#REF!&amp;"-"&amp;ROW()-92,[1]ワークシート!$C$2:$CI$1002,31,0)="",IF(T376="使用貸借権","-","口座振込　１２月"),"物納"))</f>
        <v/>
      </c>
      <c r="AF376" s="226"/>
      <c r="AG376" s="227" t="str">
        <f>IFERROR(IF(VLOOKUP(#REF!&amp;"-"&amp;ROW()-92,[1]ワークシート!$C$2:$CI$1002,37,0)="","",VLOOKUP(#REF!&amp;"-"&amp;ROW()-92,[1]ワークシート!$C$2:$CI$1002,37,0)),"")</f>
        <v/>
      </c>
      <c r="AH376" s="227"/>
      <c r="AI376" s="227"/>
      <c r="AJ376" s="227"/>
      <c r="AK376" s="228"/>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row>
    <row r="377" spans="1:320" ht="35.1" hidden="1" customHeight="1" x14ac:dyDescent="0.15">
      <c r="A377" s="222" t="str">
        <f>+IFERROR(IF(VLOOKUP(#REF!&amp;"-"&amp;ROW()-92,[1]ワークシート!$C$2:$CI$1002,9,0)="","",VLOOKUP(#REF!&amp;"-"&amp;ROW()-92,[1]ワークシート!$C$2:$CI$1002,9,0)),"")</f>
        <v/>
      </c>
      <c r="B377" s="224"/>
      <c r="C377" s="223" t="str">
        <f>+IFERROR(IF(VLOOKUP(#REF!&amp;"-"&amp;ROW()-92,[1]ワークシート!$C$2:$CI$1002,10,0) = "","",VLOOKUP(#REF!&amp;"-"&amp;ROW()-92,[1]ワークシート!$C$2:$CI$1002,10,0)),"")</f>
        <v/>
      </c>
      <c r="D377" s="224"/>
      <c r="E377" s="222" t="str">
        <f>+IFERROR(IF(VLOOKUP(#REF!&amp;"-"&amp;ROW()-92,[1]ワークシート!$C$2:$CI$1002,11,0)="","",VLOOKUP(#REF!&amp;"-"&amp;ROW()-92,[1]ワークシート!$C$2:$CI$1002,11,0)),"")</f>
        <v/>
      </c>
      <c r="F377" s="224"/>
      <c r="G377" s="11" t="str">
        <f>+IFERROR(IF(VLOOKUP(#REF!&amp;"-"&amp;ROW()-92,[1]ワークシート!$C$2:$CI$1002,12,0)="","",VLOOKUP(#REF!&amp;"-"&amp;ROW()-92,[1]ワークシート!$C$2:$CI$1002,12,0)),"")</f>
        <v/>
      </c>
      <c r="H37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7" s="230"/>
      <c r="J377" s="222" t="str">
        <f>+IFERROR(IF(VLOOKUP(#REF!&amp;"-"&amp;ROW()-92,[1]ワークシート!$C$2:$CI$1002,20,0)="","",VLOOKUP(#REF!&amp;"-"&amp;ROW()-92,[1]ワークシート!$C$2:$CI$1002,20,0)),"")</f>
        <v/>
      </c>
      <c r="K377" s="223"/>
      <c r="L377" s="224"/>
      <c r="M377" s="231" t="str">
        <f>+IFERROR(IF(VLOOKUP(#REF!&amp;"-"&amp;ROW()-92,[1]ワークシート!$C$2:$CI$1002,61,0)="","",VLOOKUP(#REF!&amp;"-"&amp;ROW()-92,[1]ワークシート!$C$2:$CI$1002,61,0)),"")</f>
        <v/>
      </c>
      <c r="N377" s="232"/>
      <c r="O377" s="233"/>
      <c r="P377" s="234" t="str">
        <f>+IFERROR(VLOOKUP(#REF!&amp;"-"&amp;ROW()-92,[1]ワークシート!$C$2:$CI$1002,26,0),"")</f>
        <v/>
      </c>
      <c r="Q377" s="219"/>
      <c r="R377" s="218" t="str">
        <f>+IFERROR(VLOOKUP(#REF!&amp;"-"&amp;ROW()-92,[1]ワークシート!$C$2:$CI$1002,27,0),"")</f>
        <v/>
      </c>
      <c r="S377" s="219"/>
      <c r="T377" s="218" t="str">
        <f>IFERROR(IF(VLOOKUP(#REF!&amp;"-"&amp;ROW()-92,[1]ワークシート!$C$2:$CI$1002,31,0)="",IF(X377="","",IF(X377=0,"使用貸借権","賃借権")),"賃借権"),"")</f>
        <v/>
      </c>
      <c r="U377" s="219"/>
      <c r="V377" s="218" t="str">
        <f>+IFERROR(IF(VLOOKUP(#REF!&amp;"-"&amp;ROW()-92,[1]ワークシート!$C$2:$CI$1002,13,0)="","",VLOOKUP(#REF!&amp;"-"&amp;ROW()-92,[1]ワークシート!$C$2:$CI$1002,13,0)),"")</f>
        <v/>
      </c>
      <c r="W377" s="219"/>
      <c r="X37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7" s="221"/>
      <c r="Z377" s="43"/>
      <c r="AA377" s="43"/>
      <c r="AB377" s="222" t="str">
        <f>IF(T377="使用貸借権","-",+IFERROR(VLOOKUP(#REF!&amp;"-"&amp;ROW()-92,[1]ワークシート!$C$2:$CI$1002,34,0)&amp;"",""))</f>
        <v/>
      </c>
      <c r="AC377" s="223"/>
      <c r="AD377" s="224"/>
      <c r="AE377" s="225" t="str">
        <f>IF(T377="","",IF(VLOOKUP(#REF!&amp;"-"&amp;ROW()-92,[1]ワークシート!$C$2:$CI$1002,31,0)="",IF(T377="使用貸借権","-","口座振込　１２月"),"物納"))</f>
        <v/>
      </c>
      <c r="AF377" s="226"/>
      <c r="AG377" s="227" t="str">
        <f>IFERROR(IF(VLOOKUP(#REF!&amp;"-"&amp;ROW()-92,[1]ワークシート!$C$2:$CI$1002,37,0)="","",VLOOKUP(#REF!&amp;"-"&amp;ROW()-92,[1]ワークシート!$C$2:$CI$1002,37,0)),"")</f>
        <v/>
      </c>
      <c r="AH377" s="227"/>
      <c r="AI377" s="227"/>
      <c r="AJ377" s="227"/>
      <c r="AK377" s="228"/>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row>
    <row r="378" spans="1:320" ht="35.1" hidden="1" customHeight="1" x14ac:dyDescent="0.15">
      <c r="A378" s="222" t="str">
        <f>+IFERROR(IF(VLOOKUP(#REF!&amp;"-"&amp;ROW()-92,[1]ワークシート!$C$2:$CI$1002,9,0)="","",VLOOKUP(#REF!&amp;"-"&amp;ROW()-92,[1]ワークシート!$C$2:$CI$1002,9,0)),"")</f>
        <v/>
      </c>
      <c r="B378" s="224"/>
      <c r="C378" s="223" t="str">
        <f>+IFERROR(IF(VLOOKUP(#REF!&amp;"-"&amp;ROW()-92,[1]ワークシート!$C$2:$CI$1002,10,0) = "","",VLOOKUP(#REF!&amp;"-"&amp;ROW()-92,[1]ワークシート!$C$2:$CI$1002,10,0)),"")</f>
        <v/>
      </c>
      <c r="D378" s="224"/>
      <c r="E378" s="222" t="str">
        <f>+IFERROR(IF(VLOOKUP(#REF!&amp;"-"&amp;ROW()-92,[1]ワークシート!$C$2:$CI$1002,11,0)="","",VLOOKUP(#REF!&amp;"-"&amp;ROW()-92,[1]ワークシート!$C$2:$CI$1002,11,0)),"")</f>
        <v/>
      </c>
      <c r="F378" s="224"/>
      <c r="G378" s="11" t="str">
        <f>+IFERROR(IF(VLOOKUP(#REF!&amp;"-"&amp;ROW()-92,[1]ワークシート!$C$2:$CI$1002,12,0)="","",VLOOKUP(#REF!&amp;"-"&amp;ROW()-92,[1]ワークシート!$C$2:$CI$1002,12,0)),"")</f>
        <v/>
      </c>
      <c r="H37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8" s="230"/>
      <c r="J378" s="222" t="str">
        <f>+IFERROR(IF(VLOOKUP(#REF!&amp;"-"&amp;ROW()-92,[1]ワークシート!$C$2:$CI$1002,20,0)="","",VLOOKUP(#REF!&amp;"-"&amp;ROW()-92,[1]ワークシート!$C$2:$CI$1002,20,0)),"")</f>
        <v/>
      </c>
      <c r="K378" s="223"/>
      <c r="L378" s="224"/>
      <c r="M378" s="231" t="str">
        <f>+IFERROR(IF(VLOOKUP(#REF!&amp;"-"&amp;ROW()-92,[1]ワークシート!$C$2:$CI$1002,61,0)="","",VLOOKUP(#REF!&amp;"-"&amp;ROW()-92,[1]ワークシート!$C$2:$CI$1002,61,0)),"")</f>
        <v/>
      </c>
      <c r="N378" s="232"/>
      <c r="O378" s="233"/>
      <c r="P378" s="234" t="str">
        <f>+IFERROR(VLOOKUP(#REF!&amp;"-"&amp;ROW()-92,[1]ワークシート!$C$2:$CI$1002,26,0),"")</f>
        <v/>
      </c>
      <c r="Q378" s="219"/>
      <c r="R378" s="218" t="str">
        <f>+IFERROR(VLOOKUP(#REF!&amp;"-"&amp;ROW()-92,[1]ワークシート!$C$2:$CI$1002,27,0),"")</f>
        <v/>
      </c>
      <c r="S378" s="219"/>
      <c r="T378" s="218" t="str">
        <f>IFERROR(IF(VLOOKUP(#REF!&amp;"-"&amp;ROW()-92,[1]ワークシート!$C$2:$CI$1002,31,0)="",IF(X378="","",IF(X378=0,"使用貸借権","賃借権")),"賃借権"),"")</f>
        <v/>
      </c>
      <c r="U378" s="219"/>
      <c r="V378" s="218" t="str">
        <f>+IFERROR(IF(VLOOKUP(#REF!&amp;"-"&amp;ROW()-92,[1]ワークシート!$C$2:$CI$1002,13,0)="","",VLOOKUP(#REF!&amp;"-"&amp;ROW()-92,[1]ワークシート!$C$2:$CI$1002,13,0)),"")</f>
        <v/>
      </c>
      <c r="W378" s="219"/>
      <c r="X37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8" s="221"/>
      <c r="Z378" s="43"/>
      <c r="AA378" s="43"/>
      <c r="AB378" s="222" t="str">
        <f>IF(T378="使用貸借権","-",+IFERROR(VLOOKUP(#REF!&amp;"-"&amp;ROW()-92,[1]ワークシート!$C$2:$CI$1002,34,0)&amp;"",""))</f>
        <v/>
      </c>
      <c r="AC378" s="223"/>
      <c r="AD378" s="224"/>
      <c r="AE378" s="225" t="str">
        <f>IF(T378="","",IF(VLOOKUP(#REF!&amp;"-"&amp;ROW()-92,[1]ワークシート!$C$2:$CI$1002,31,0)="",IF(T378="使用貸借権","-","口座振込　１２月"),"物納"))</f>
        <v/>
      </c>
      <c r="AF378" s="226"/>
      <c r="AG378" s="227" t="str">
        <f>IFERROR(IF(VLOOKUP(#REF!&amp;"-"&amp;ROW()-92,[1]ワークシート!$C$2:$CI$1002,37,0)="","",VLOOKUP(#REF!&amp;"-"&amp;ROW()-92,[1]ワークシート!$C$2:$CI$1002,37,0)),"")</f>
        <v/>
      </c>
      <c r="AH378" s="227"/>
      <c r="AI378" s="227"/>
      <c r="AJ378" s="227"/>
      <c r="AK378" s="228"/>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row>
    <row r="379" spans="1:320" ht="35.1" hidden="1" customHeight="1" x14ac:dyDescent="0.15">
      <c r="A379" s="222" t="str">
        <f>+IFERROR(IF(VLOOKUP(#REF!&amp;"-"&amp;ROW()-92,[1]ワークシート!$C$2:$CI$1002,9,0)="","",VLOOKUP(#REF!&amp;"-"&amp;ROW()-92,[1]ワークシート!$C$2:$CI$1002,9,0)),"")</f>
        <v/>
      </c>
      <c r="B379" s="224"/>
      <c r="C379" s="223" t="str">
        <f>+IFERROR(IF(VLOOKUP(#REF!&amp;"-"&amp;ROW()-92,[1]ワークシート!$C$2:$CI$1002,10,0) = "","",VLOOKUP(#REF!&amp;"-"&amp;ROW()-92,[1]ワークシート!$C$2:$CI$1002,10,0)),"")</f>
        <v/>
      </c>
      <c r="D379" s="224"/>
      <c r="E379" s="222" t="str">
        <f>+IFERROR(IF(VLOOKUP(#REF!&amp;"-"&amp;ROW()-92,[1]ワークシート!$C$2:$CI$1002,11,0)="","",VLOOKUP(#REF!&amp;"-"&amp;ROW()-92,[1]ワークシート!$C$2:$CI$1002,11,0)),"")</f>
        <v/>
      </c>
      <c r="F379" s="224"/>
      <c r="G379" s="11" t="str">
        <f>+IFERROR(IF(VLOOKUP(#REF!&amp;"-"&amp;ROW()-92,[1]ワークシート!$C$2:$CI$1002,12,0)="","",VLOOKUP(#REF!&amp;"-"&amp;ROW()-92,[1]ワークシート!$C$2:$CI$1002,12,0)),"")</f>
        <v/>
      </c>
      <c r="H37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9" s="230"/>
      <c r="J379" s="222" t="str">
        <f>+IFERROR(IF(VLOOKUP(#REF!&amp;"-"&amp;ROW()-92,[1]ワークシート!$C$2:$CI$1002,20,0)="","",VLOOKUP(#REF!&amp;"-"&amp;ROW()-92,[1]ワークシート!$C$2:$CI$1002,20,0)),"")</f>
        <v/>
      </c>
      <c r="K379" s="223"/>
      <c r="L379" s="224"/>
      <c r="M379" s="231" t="str">
        <f>+IFERROR(IF(VLOOKUP(#REF!&amp;"-"&amp;ROW()-92,[1]ワークシート!$C$2:$CI$1002,61,0)="","",VLOOKUP(#REF!&amp;"-"&amp;ROW()-92,[1]ワークシート!$C$2:$CI$1002,61,0)),"")</f>
        <v/>
      </c>
      <c r="N379" s="232"/>
      <c r="O379" s="233"/>
      <c r="P379" s="234" t="str">
        <f>+IFERROR(VLOOKUP(#REF!&amp;"-"&amp;ROW()-92,[1]ワークシート!$C$2:$CI$1002,26,0),"")</f>
        <v/>
      </c>
      <c r="Q379" s="219"/>
      <c r="R379" s="218" t="str">
        <f>+IFERROR(VLOOKUP(#REF!&amp;"-"&amp;ROW()-92,[1]ワークシート!$C$2:$CI$1002,27,0),"")</f>
        <v/>
      </c>
      <c r="S379" s="219"/>
      <c r="T379" s="218" t="str">
        <f>IFERROR(IF(VLOOKUP(#REF!&amp;"-"&amp;ROW()-92,[1]ワークシート!$C$2:$CI$1002,31,0)="",IF(X379="","",IF(X379=0,"使用貸借権","賃借権")),"賃借権"),"")</f>
        <v/>
      </c>
      <c r="U379" s="219"/>
      <c r="V379" s="218" t="str">
        <f>+IFERROR(IF(VLOOKUP(#REF!&amp;"-"&amp;ROW()-92,[1]ワークシート!$C$2:$CI$1002,13,0)="","",VLOOKUP(#REF!&amp;"-"&amp;ROW()-92,[1]ワークシート!$C$2:$CI$1002,13,0)),"")</f>
        <v/>
      </c>
      <c r="W379" s="219"/>
      <c r="X37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9" s="221"/>
      <c r="Z379" s="43"/>
      <c r="AA379" s="43"/>
      <c r="AB379" s="222" t="str">
        <f>IF(T379="使用貸借権","-",+IFERROR(VLOOKUP(#REF!&amp;"-"&amp;ROW()-92,[1]ワークシート!$C$2:$CI$1002,34,0)&amp;"",""))</f>
        <v/>
      </c>
      <c r="AC379" s="223"/>
      <c r="AD379" s="224"/>
      <c r="AE379" s="225" t="str">
        <f>IF(T379="","",IF(VLOOKUP(#REF!&amp;"-"&amp;ROW()-92,[1]ワークシート!$C$2:$CI$1002,31,0)="",IF(T379="使用貸借権","-","口座振込　１２月"),"物納"))</f>
        <v/>
      </c>
      <c r="AF379" s="226"/>
      <c r="AG379" s="227" t="str">
        <f>IFERROR(IF(VLOOKUP(#REF!&amp;"-"&amp;ROW()-92,[1]ワークシート!$C$2:$CI$1002,37,0)="","",VLOOKUP(#REF!&amp;"-"&amp;ROW()-92,[1]ワークシート!$C$2:$CI$1002,37,0)),"")</f>
        <v/>
      </c>
      <c r="AH379" s="227"/>
      <c r="AI379" s="227"/>
      <c r="AJ379" s="227"/>
      <c r="AK379" s="228"/>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row>
    <row r="380" spans="1:320" x14ac:dyDescent="0.15">
      <c r="A380" s="235"/>
      <c r="B380" s="235"/>
      <c r="C380" s="235"/>
      <c r="D380" s="235"/>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4"/>
      <c r="AF380" s="44"/>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row>
    <row r="381" spans="1:320"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4"/>
      <c r="AF381" s="44"/>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row>
    <row r="382" spans="1:320"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4"/>
      <c r="AF382" s="44"/>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row>
    <row r="383" spans="1:320"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4"/>
      <c r="AF383" s="44"/>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row>
    <row r="384" spans="1:320"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4"/>
      <c r="AF384" s="44"/>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row>
    <row r="385" spans="1:320"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4"/>
      <c r="AF385" s="44"/>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row>
    <row r="386" spans="1:320"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4"/>
      <c r="AF386" s="44"/>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row>
    <row r="387" spans="1:320"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4"/>
      <c r="AF387" s="44"/>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row>
    <row r="388" spans="1:320"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4"/>
      <c r="AF388" s="44"/>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row>
    <row r="389" spans="1:320"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4"/>
      <c r="AF389" s="44"/>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row>
    <row r="390" spans="1:320"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4"/>
      <c r="AF390" s="44"/>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row>
    <row r="391" spans="1:320"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4"/>
      <c r="AF391" s="44"/>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row>
    <row r="392" spans="1:320"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4"/>
      <c r="AF392" s="44"/>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row>
    <row r="393" spans="1:320"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4"/>
      <c r="AF393" s="44"/>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row>
    <row r="394" spans="1:320"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4"/>
      <c r="AF394" s="44"/>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row>
    <row r="395" spans="1:320"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4"/>
      <c r="AF395" s="44"/>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row>
    <row r="396" spans="1:320"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4"/>
      <c r="AF396" s="44"/>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row>
    <row r="397" spans="1:320"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4"/>
      <c r="AF397" s="44"/>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row>
    <row r="398" spans="1:320"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4"/>
      <c r="AF398" s="44"/>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row>
    <row r="399" spans="1:320"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4"/>
      <c r="AF399" s="44"/>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row>
    <row r="400" spans="1:320"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4"/>
      <c r="AF400" s="44"/>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row>
    <row r="401" spans="1:320"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4"/>
      <c r="AF401" s="44"/>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row>
    <row r="402" spans="1:320"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4"/>
      <c r="AF402" s="44"/>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row>
    <row r="403" spans="1:320"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4"/>
      <c r="AF403" s="44"/>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row>
    <row r="404" spans="1:320"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4"/>
      <c r="AF404" s="44"/>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row>
    <row r="405" spans="1:320"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4"/>
      <c r="AF405" s="44"/>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row>
    <row r="406" spans="1:320"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4"/>
      <c r="AF406" s="44"/>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row>
    <row r="407" spans="1:320"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4"/>
      <c r="AF407" s="44"/>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row>
    <row r="408" spans="1:320"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4"/>
      <c r="AF408" s="44"/>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row>
    <row r="409" spans="1:320"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4"/>
      <c r="AF409" s="44"/>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row>
    <row r="410" spans="1:320"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4"/>
      <c r="AF410" s="44"/>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row>
    <row r="411" spans="1:320"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4"/>
      <c r="AF411" s="44"/>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row>
    <row r="412" spans="1:320"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4"/>
      <c r="AF412" s="44"/>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row>
    <row r="413" spans="1:320"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4"/>
      <c r="AF413" s="44"/>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row>
    <row r="414" spans="1:320"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4"/>
      <c r="AF414" s="44"/>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row>
    <row r="415" spans="1:320"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4"/>
      <c r="AF415" s="44"/>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row>
    <row r="416" spans="1:320"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4"/>
      <c r="AF416" s="44"/>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row>
    <row r="417" spans="1:320"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4"/>
      <c r="AF417" s="44"/>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row>
    <row r="418" spans="1:320"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4"/>
      <c r="AF418" s="44"/>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row>
    <row r="419" spans="1:320"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4"/>
      <c r="AF419" s="44"/>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row>
    <row r="420" spans="1:320"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4"/>
      <c r="AF420" s="44"/>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row>
    <row r="421" spans="1:320"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4"/>
      <c r="AF421" s="44"/>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row>
    <row r="422" spans="1:320"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4"/>
      <c r="AF422" s="44"/>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row>
    <row r="423" spans="1:320"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4"/>
      <c r="AF423" s="44"/>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row>
    <row r="424" spans="1:320"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4"/>
      <c r="AF424" s="44"/>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row>
    <row r="425" spans="1:320"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4"/>
      <c r="AF425" s="44"/>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row>
    <row r="426" spans="1:320"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4"/>
      <c r="AF426" s="44"/>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row>
    <row r="427" spans="1:320"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4"/>
      <c r="AF427" s="44"/>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row>
    <row r="428" spans="1:320"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4"/>
      <c r="AF428" s="44"/>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row>
    <row r="429" spans="1:320"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4"/>
      <c r="AF429" s="44"/>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row>
    <row r="430" spans="1:320"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4"/>
      <c r="AF430" s="44"/>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row>
    <row r="431" spans="1:320"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4"/>
      <c r="AF431" s="44"/>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row>
    <row r="432" spans="1:320"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4"/>
      <c r="AF432" s="44"/>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row>
    <row r="433" spans="1:320"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4"/>
      <c r="AF433" s="44"/>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row>
    <row r="434" spans="1:320"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4"/>
      <c r="AF434" s="44"/>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row>
    <row r="435" spans="1:320"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4"/>
      <c r="AF435" s="44"/>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row>
    <row r="436" spans="1:320"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4"/>
      <c r="AF436" s="44"/>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row>
  </sheetData>
  <mergeCells count="4401">
    <mergeCell ref="A380:D380"/>
    <mergeCell ref="T379:U379"/>
    <mergeCell ref="V379:W379"/>
    <mergeCell ref="X379:Y379"/>
    <mergeCell ref="AB379:AD379"/>
    <mergeCell ref="AE379:AF379"/>
    <mergeCell ref="AG379:AK379"/>
    <mergeCell ref="AE378:AF378"/>
    <mergeCell ref="AG378:AK378"/>
    <mergeCell ref="A379:B379"/>
    <mergeCell ref="C379:D379"/>
    <mergeCell ref="E379:F379"/>
    <mergeCell ref="H379:I379"/>
    <mergeCell ref="J379:L379"/>
    <mergeCell ref="M379:O379"/>
    <mergeCell ref="P379:Q379"/>
    <mergeCell ref="R379:S379"/>
    <mergeCell ref="P378:Q378"/>
    <mergeCell ref="R378:S378"/>
    <mergeCell ref="T378:U378"/>
    <mergeCell ref="V378:W378"/>
    <mergeCell ref="X378:Y378"/>
    <mergeCell ref="AB378:AD378"/>
    <mergeCell ref="A378:B378"/>
    <mergeCell ref="C378:D378"/>
    <mergeCell ref="E378:F378"/>
    <mergeCell ref="H378:I378"/>
    <mergeCell ref="J378:L378"/>
    <mergeCell ref="M378:O378"/>
    <mergeCell ref="T377:U377"/>
    <mergeCell ref="V377:W377"/>
    <mergeCell ref="X377:Y377"/>
    <mergeCell ref="AB377:AD377"/>
    <mergeCell ref="AE377:AF377"/>
    <mergeCell ref="AG377:AK377"/>
    <mergeCell ref="AE376:AF376"/>
    <mergeCell ref="AG376:AK376"/>
    <mergeCell ref="A377:B377"/>
    <mergeCell ref="C377:D377"/>
    <mergeCell ref="E377:F377"/>
    <mergeCell ref="H377:I377"/>
    <mergeCell ref="J377:L377"/>
    <mergeCell ref="M377:O377"/>
    <mergeCell ref="P377:Q377"/>
    <mergeCell ref="R377:S377"/>
    <mergeCell ref="P376:Q376"/>
    <mergeCell ref="R376:S376"/>
    <mergeCell ref="T376:U376"/>
    <mergeCell ref="V376:W376"/>
    <mergeCell ref="X376:Y376"/>
    <mergeCell ref="AB376:AD376"/>
    <mergeCell ref="A376:B376"/>
    <mergeCell ref="C376:D376"/>
    <mergeCell ref="E376:F376"/>
    <mergeCell ref="H376:I376"/>
    <mergeCell ref="J376:L376"/>
    <mergeCell ref="M376:O376"/>
    <mergeCell ref="T375:U375"/>
    <mergeCell ref="V375:W375"/>
    <mergeCell ref="X375:Y375"/>
    <mergeCell ref="AB375:AD375"/>
    <mergeCell ref="AE375:AF375"/>
    <mergeCell ref="AG375:AK375"/>
    <mergeCell ref="AE374:AF374"/>
    <mergeCell ref="AG374:AK374"/>
    <mergeCell ref="A375:B375"/>
    <mergeCell ref="C375:D375"/>
    <mergeCell ref="E375:F375"/>
    <mergeCell ref="H375:I375"/>
    <mergeCell ref="J375:L375"/>
    <mergeCell ref="M375:O375"/>
    <mergeCell ref="P375:Q375"/>
    <mergeCell ref="R375:S375"/>
    <mergeCell ref="P374:Q374"/>
    <mergeCell ref="R374:S374"/>
    <mergeCell ref="T374:U374"/>
    <mergeCell ref="V374:W374"/>
    <mergeCell ref="X374:Y374"/>
    <mergeCell ref="AB374:AD374"/>
    <mergeCell ref="A374:B374"/>
    <mergeCell ref="C374:D374"/>
    <mergeCell ref="E374:F374"/>
    <mergeCell ref="H374:I374"/>
    <mergeCell ref="J374:L374"/>
    <mergeCell ref="M374:O374"/>
    <mergeCell ref="T373:U373"/>
    <mergeCell ref="V373:W373"/>
    <mergeCell ref="X373:Y373"/>
    <mergeCell ref="AB373:AD373"/>
    <mergeCell ref="AE373:AF373"/>
    <mergeCell ref="AG373:AK373"/>
    <mergeCell ref="AE372:AF372"/>
    <mergeCell ref="AG372:AK372"/>
    <mergeCell ref="A373:B373"/>
    <mergeCell ref="C373:D373"/>
    <mergeCell ref="E373:F373"/>
    <mergeCell ref="H373:I373"/>
    <mergeCell ref="J373:L373"/>
    <mergeCell ref="M373:O373"/>
    <mergeCell ref="P373:Q373"/>
    <mergeCell ref="R373:S373"/>
    <mergeCell ref="P372:Q372"/>
    <mergeCell ref="R372:S372"/>
    <mergeCell ref="T372:U372"/>
    <mergeCell ref="V372:W372"/>
    <mergeCell ref="X372:Y372"/>
    <mergeCell ref="AB372:AD372"/>
    <mergeCell ref="A372:B372"/>
    <mergeCell ref="C372:D372"/>
    <mergeCell ref="E372:F372"/>
    <mergeCell ref="H372:I372"/>
    <mergeCell ref="J372:L372"/>
    <mergeCell ref="M372:O372"/>
    <mergeCell ref="T371:U371"/>
    <mergeCell ref="V371:W371"/>
    <mergeCell ref="X371:Y371"/>
    <mergeCell ref="AB371:AD371"/>
    <mergeCell ref="AE371:AF371"/>
    <mergeCell ref="AG371:AK371"/>
    <mergeCell ref="AE370:AF370"/>
    <mergeCell ref="AG370:AK370"/>
    <mergeCell ref="A371:B371"/>
    <mergeCell ref="C371:D371"/>
    <mergeCell ref="E371:F371"/>
    <mergeCell ref="H371:I371"/>
    <mergeCell ref="J371:L371"/>
    <mergeCell ref="M371:O371"/>
    <mergeCell ref="P371:Q371"/>
    <mergeCell ref="R371:S371"/>
    <mergeCell ref="P370:Q370"/>
    <mergeCell ref="R370:S370"/>
    <mergeCell ref="T370:U370"/>
    <mergeCell ref="V370:W370"/>
    <mergeCell ref="X370:Y370"/>
    <mergeCell ref="AB370:AD370"/>
    <mergeCell ref="A370:B370"/>
    <mergeCell ref="C370:D370"/>
    <mergeCell ref="E370:F370"/>
    <mergeCell ref="H370:I370"/>
    <mergeCell ref="J370:L370"/>
    <mergeCell ref="M370:O370"/>
    <mergeCell ref="T369:U369"/>
    <mergeCell ref="V369:W369"/>
    <mergeCell ref="X369:Y369"/>
    <mergeCell ref="AB369:AD369"/>
    <mergeCell ref="AE369:AF369"/>
    <mergeCell ref="AG369:AK369"/>
    <mergeCell ref="AE368:AF368"/>
    <mergeCell ref="AG368:AK368"/>
    <mergeCell ref="A369:B369"/>
    <mergeCell ref="C369:D369"/>
    <mergeCell ref="E369:F369"/>
    <mergeCell ref="H369:I369"/>
    <mergeCell ref="J369:L369"/>
    <mergeCell ref="M369:O369"/>
    <mergeCell ref="P369:Q369"/>
    <mergeCell ref="R369:S369"/>
    <mergeCell ref="P368:Q368"/>
    <mergeCell ref="R368:S368"/>
    <mergeCell ref="T368:U368"/>
    <mergeCell ref="V368:W368"/>
    <mergeCell ref="X368:Y368"/>
    <mergeCell ref="AB368:AD368"/>
    <mergeCell ref="A368:B368"/>
    <mergeCell ref="C368:D368"/>
    <mergeCell ref="E368:F368"/>
    <mergeCell ref="H368:I368"/>
    <mergeCell ref="J368:L368"/>
    <mergeCell ref="M368:O368"/>
    <mergeCell ref="T367:U367"/>
    <mergeCell ref="V367:W367"/>
    <mergeCell ref="X367:Y367"/>
    <mergeCell ref="AB367:AD367"/>
    <mergeCell ref="AE367:AF367"/>
    <mergeCell ref="AG367:AK367"/>
    <mergeCell ref="AE366:AF366"/>
    <mergeCell ref="AG366:AK366"/>
    <mergeCell ref="A367:B367"/>
    <mergeCell ref="C367:D367"/>
    <mergeCell ref="E367:F367"/>
    <mergeCell ref="H367:I367"/>
    <mergeCell ref="J367:L367"/>
    <mergeCell ref="M367:O367"/>
    <mergeCell ref="P367:Q367"/>
    <mergeCell ref="R367:S367"/>
    <mergeCell ref="P366:Q366"/>
    <mergeCell ref="R366:S366"/>
    <mergeCell ref="T366:U366"/>
    <mergeCell ref="V366:W366"/>
    <mergeCell ref="X366:Y366"/>
    <mergeCell ref="AB366:AD366"/>
    <mergeCell ref="A366:B366"/>
    <mergeCell ref="C366:D366"/>
    <mergeCell ref="E366:F366"/>
    <mergeCell ref="H366:I366"/>
    <mergeCell ref="J366:L366"/>
    <mergeCell ref="M366:O366"/>
    <mergeCell ref="T365:U365"/>
    <mergeCell ref="V365:W365"/>
    <mergeCell ref="X365:Y365"/>
    <mergeCell ref="AB365:AD365"/>
    <mergeCell ref="AE365:AF365"/>
    <mergeCell ref="AG365:AK365"/>
    <mergeCell ref="AE364:AF364"/>
    <mergeCell ref="AG364:AK364"/>
    <mergeCell ref="A365:B365"/>
    <mergeCell ref="C365:D365"/>
    <mergeCell ref="E365:F365"/>
    <mergeCell ref="H365:I365"/>
    <mergeCell ref="J365:L365"/>
    <mergeCell ref="M365:O365"/>
    <mergeCell ref="P365:Q365"/>
    <mergeCell ref="R365:S365"/>
    <mergeCell ref="P364:Q364"/>
    <mergeCell ref="R364:S364"/>
    <mergeCell ref="T364:U364"/>
    <mergeCell ref="V364:W364"/>
    <mergeCell ref="X364:Y364"/>
    <mergeCell ref="AB364:AD364"/>
    <mergeCell ref="A364:B364"/>
    <mergeCell ref="C364:D364"/>
    <mergeCell ref="E364:F364"/>
    <mergeCell ref="H364:I364"/>
    <mergeCell ref="J364:L364"/>
    <mergeCell ref="M364:O364"/>
    <mergeCell ref="T363:U363"/>
    <mergeCell ref="V363:W363"/>
    <mergeCell ref="X363:Y363"/>
    <mergeCell ref="AB363:AD363"/>
    <mergeCell ref="AE363:AF363"/>
    <mergeCell ref="AG363:AK363"/>
    <mergeCell ref="AE362:AF362"/>
    <mergeCell ref="AG362:AK362"/>
    <mergeCell ref="A363:B363"/>
    <mergeCell ref="C363:D363"/>
    <mergeCell ref="E363:F363"/>
    <mergeCell ref="H363:I363"/>
    <mergeCell ref="J363:L363"/>
    <mergeCell ref="M363:O363"/>
    <mergeCell ref="P363:Q363"/>
    <mergeCell ref="R363:S363"/>
    <mergeCell ref="P362:Q362"/>
    <mergeCell ref="R362:S362"/>
    <mergeCell ref="T362:U362"/>
    <mergeCell ref="V362:W362"/>
    <mergeCell ref="X362:Y362"/>
    <mergeCell ref="AB362:AD362"/>
    <mergeCell ref="A362:B362"/>
    <mergeCell ref="C362:D362"/>
    <mergeCell ref="E362:F362"/>
    <mergeCell ref="H362:I362"/>
    <mergeCell ref="J362:L362"/>
    <mergeCell ref="M362:O362"/>
    <mergeCell ref="T361:U361"/>
    <mergeCell ref="V361:W361"/>
    <mergeCell ref="X361:Y361"/>
    <mergeCell ref="AB361:AD361"/>
    <mergeCell ref="AE361:AF361"/>
    <mergeCell ref="AG361:AK361"/>
    <mergeCell ref="AE360:AF360"/>
    <mergeCell ref="AG360:AK360"/>
    <mergeCell ref="A361:B361"/>
    <mergeCell ref="C361:D361"/>
    <mergeCell ref="E361:F361"/>
    <mergeCell ref="H361:I361"/>
    <mergeCell ref="J361:L361"/>
    <mergeCell ref="M361:O361"/>
    <mergeCell ref="P361:Q361"/>
    <mergeCell ref="R361:S361"/>
    <mergeCell ref="P360:Q360"/>
    <mergeCell ref="R360:S360"/>
    <mergeCell ref="T360:U360"/>
    <mergeCell ref="V360:W360"/>
    <mergeCell ref="X360:Y360"/>
    <mergeCell ref="AB360:AD360"/>
    <mergeCell ref="A360:B360"/>
    <mergeCell ref="C360:D360"/>
    <mergeCell ref="E360:F360"/>
    <mergeCell ref="H360:I360"/>
    <mergeCell ref="J360:L360"/>
    <mergeCell ref="M360:O360"/>
    <mergeCell ref="T359:U359"/>
    <mergeCell ref="V359:W359"/>
    <mergeCell ref="X359:Y359"/>
    <mergeCell ref="AB359:AD359"/>
    <mergeCell ref="AE359:AF359"/>
    <mergeCell ref="AG359:AK359"/>
    <mergeCell ref="AE358:AF358"/>
    <mergeCell ref="AG358:AK358"/>
    <mergeCell ref="A359:B359"/>
    <mergeCell ref="C359:D359"/>
    <mergeCell ref="E359:F359"/>
    <mergeCell ref="H359:I359"/>
    <mergeCell ref="J359:L359"/>
    <mergeCell ref="M359:O359"/>
    <mergeCell ref="P359:Q359"/>
    <mergeCell ref="R359:S359"/>
    <mergeCell ref="P358:Q358"/>
    <mergeCell ref="R358:S358"/>
    <mergeCell ref="T358:U358"/>
    <mergeCell ref="V358:W358"/>
    <mergeCell ref="X358:Y358"/>
    <mergeCell ref="AB358:AD358"/>
    <mergeCell ref="A358:B358"/>
    <mergeCell ref="C358:D358"/>
    <mergeCell ref="E358:F358"/>
    <mergeCell ref="H358:I358"/>
    <mergeCell ref="J358:L358"/>
    <mergeCell ref="M358:O358"/>
    <mergeCell ref="T357:U357"/>
    <mergeCell ref="V357:W357"/>
    <mergeCell ref="X357:Y357"/>
    <mergeCell ref="AB357:AD357"/>
    <mergeCell ref="AE357:AF357"/>
    <mergeCell ref="AG357:AK357"/>
    <mergeCell ref="AE356:AF356"/>
    <mergeCell ref="AG356:AK356"/>
    <mergeCell ref="A357:B357"/>
    <mergeCell ref="C357:D357"/>
    <mergeCell ref="E357:F357"/>
    <mergeCell ref="H357:I357"/>
    <mergeCell ref="J357:L357"/>
    <mergeCell ref="M357:O357"/>
    <mergeCell ref="P357:Q357"/>
    <mergeCell ref="R357:S357"/>
    <mergeCell ref="P356:Q356"/>
    <mergeCell ref="R356:S356"/>
    <mergeCell ref="T356:U356"/>
    <mergeCell ref="V356:W356"/>
    <mergeCell ref="X356:Y356"/>
    <mergeCell ref="AB356:AD356"/>
    <mergeCell ref="A356:B356"/>
    <mergeCell ref="C356:D356"/>
    <mergeCell ref="E356:F356"/>
    <mergeCell ref="H356:I356"/>
    <mergeCell ref="J356:L356"/>
    <mergeCell ref="M356:O356"/>
    <mergeCell ref="T355:U355"/>
    <mergeCell ref="V355:W355"/>
    <mergeCell ref="X355:Y355"/>
    <mergeCell ref="AB355:AD355"/>
    <mergeCell ref="AE355:AF355"/>
    <mergeCell ref="AG355:AK355"/>
    <mergeCell ref="AE354:AF354"/>
    <mergeCell ref="AG354:AK354"/>
    <mergeCell ref="A355:B355"/>
    <mergeCell ref="C355:D355"/>
    <mergeCell ref="E355:F355"/>
    <mergeCell ref="H355:I355"/>
    <mergeCell ref="J355:L355"/>
    <mergeCell ref="M355:O355"/>
    <mergeCell ref="P355:Q355"/>
    <mergeCell ref="R355:S355"/>
    <mergeCell ref="P354:Q354"/>
    <mergeCell ref="R354:S354"/>
    <mergeCell ref="T354:U354"/>
    <mergeCell ref="V354:W354"/>
    <mergeCell ref="X354:Y354"/>
    <mergeCell ref="AB354:AD354"/>
    <mergeCell ref="A354:B354"/>
    <mergeCell ref="C354:D354"/>
    <mergeCell ref="E354:F354"/>
    <mergeCell ref="H354:I354"/>
    <mergeCell ref="J354:L354"/>
    <mergeCell ref="M354:O354"/>
    <mergeCell ref="T353:U353"/>
    <mergeCell ref="V353:W353"/>
    <mergeCell ref="X353:Y353"/>
    <mergeCell ref="AB353:AD353"/>
    <mergeCell ref="AE353:AF353"/>
    <mergeCell ref="AG353:AK353"/>
    <mergeCell ref="AE352:AF352"/>
    <mergeCell ref="AG352:AK352"/>
    <mergeCell ref="A353:B353"/>
    <mergeCell ref="C353:D353"/>
    <mergeCell ref="E353:F353"/>
    <mergeCell ref="H353:I353"/>
    <mergeCell ref="J353:L353"/>
    <mergeCell ref="M353:O353"/>
    <mergeCell ref="P353:Q353"/>
    <mergeCell ref="R353:S353"/>
    <mergeCell ref="P352:Q352"/>
    <mergeCell ref="R352:S352"/>
    <mergeCell ref="T352:U352"/>
    <mergeCell ref="V352:W352"/>
    <mergeCell ref="X352:Y352"/>
    <mergeCell ref="AB352:AD352"/>
    <mergeCell ref="A352:B352"/>
    <mergeCell ref="C352:D352"/>
    <mergeCell ref="E352:F352"/>
    <mergeCell ref="H352:I352"/>
    <mergeCell ref="J352:L352"/>
    <mergeCell ref="M352:O352"/>
    <mergeCell ref="T351:U351"/>
    <mergeCell ref="V351:W351"/>
    <mergeCell ref="X351:Y351"/>
    <mergeCell ref="AB351:AD351"/>
    <mergeCell ref="AE351:AF351"/>
    <mergeCell ref="AG351:AK351"/>
    <mergeCell ref="AE350:AF350"/>
    <mergeCell ref="AG350:AK350"/>
    <mergeCell ref="A351:B351"/>
    <mergeCell ref="C351:D351"/>
    <mergeCell ref="E351:F351"/>
    <mergeCell ref="H351:I351"/>
    <mergeCell ref="J351:L351"/>
    <mergeCell ref="M351:O351"/>
    <mergeCell ref="P351:Q351"/>
    <mergeCell ref="R351:S351"/>
    <mergeCell ref="P350:Q350"/>
    <mergeCell ref="R350:S350"/>
    <mergeCell ref="T350:U350"/>
    <mergeCell ref="V350:W350"/>
    <mergeCell ref="X350:Y350"/>
    <mergeCell ref="AB350:AD350"/>
    <mergeCell ref="A350:B350"/>
    <mergeCell ref="C350:D350"/>
    <mergeCell ref="E350:F350"/>
    <mergeCell ref="H350:I350"/>
    <mergeCell ref="J350:L350"/>
    <mergeCell ref="M350:O350"/>
    <mergeCell ref="T349:U349"/>
    <mergeCell ref="V349:W349"/>
    <mergeCell ref="X349:Y349"/>
    <mergeCell ref="AB349:AD349"/>
    <mergeCell ref="AE349:AF349"/>
    <mergeCell ref="AG349:AK349"/>
    <mergeCell ref="AE348:AF348"/>
    <mergeCell ref="AG348:AK348"/>
    <mergeCell ref="A349:B349"/>
    <mergeCell ref="C349:D349"/>
    <mergeCell ref="E349:F349"/>
    <mergeCell ref="H349:I349"/>
    <mergeCell ref="J349:L349"/>
    <mergeCell ref="M349:O349"/>
    <mergeCell ref="P349:Q349"/>
    <mergeCell ref="R349:S349"/>
    <mergeCell ref="P348:Q348"/>
    <mergeCell ref="R348:S348"/>
    <mergeCell ref="T348:U348"/>
    <mergeCell ref="V348:W348"/>
    <mergeCell ref="X348:Y348"/>
    <mergeCell ref="AB348:AD348"/>
    <mergeCell ref="A348:B348"/>
    <mergeCell ref="C348:D348"/>
    <mergeCell ref="E348:F348"/>
    <mergeCell ref="H348:I348"/>
    <mergeCell ref="J348:L348"/>
    <mergeCell ref="M348:O348"/>
    <mergeCell ref="T347:U347"/>
    <mergeCell ref="V347:W347"/>
    <mergeCell ref="X347:Y347"/>
    <mergeCell ref="AB347:AD347"/>
    <mergeCell ref="AE347:AF347"/>
    <mergeCell ref="AG347:AK347"/>
    <mergeCell ref="AE346:AF346"/>
    <mergeCell ref="AG346:AK346"/>
    <mergeCell ref="A347:B347"/>
    <mergeCell ref="C347:D347"/>
    <mergeCell ref="E347:F347"/>
    <mergeCell ref="H347:I347"/>
    <mergeCell ref="J347:L347"/>
    <mergeCell ref="M347:O347"/>
    <mergeCell ref="P347:Q347"/>
    <mergeCell ref="R347:S347"/>
    <mergeCell ref="P346:Q346"/>
    <mergeCell ref="R346:S346"/>
    <mergeCell ref="T346:U346"/>
    <mergeCell ref="V346:W346"/>
    <mergeCell ref="X346:Y346"/>
    <mergeCell ref="AB346:AD346"/>
    <mergeCell ref="A346:B346"/>
    <mergeCell ref="C346:D346"/>
    <mergeCell ref="E346:F346"/>
    <mergeCell ref="H346:I346"/>
    <mergeCell ref="J346:L346"/>
    <mergeCell ref="M346:O346"/>
    <mergeCell ref="T345:U345"/>
    <mergeCell ref="V345:W345"/>
    <mergeCell ref="X345:Y345"/>
    <mergeCell ref="AB345:AD345"/>
    <mergeCell ref="AE345:AF345"/>
    <mergeCell ref="AG345:AK345"/>
    <mergeCell ref="AE344:AF344"/>
    <mergeCell ref="AG344:AK344"/>
    <mergeCell ref="A345:B345"/>
    <mergeCell ref="C345:D345"/>
    <mergeCell ref="E345:F345"/>
    <mergeCell ref="H345:I345"/>
    <mergeCell ref="J345:L345"/>
    <mergeCell ref="M345:O345"/>
    <mergeCell ref="P345:Q345"/>
    <mergeCell ref="R345:S345"/>
    <mergeCell ref="P344:Q344"/>
    <mergeCell ref="R344:S344"/>
    <mergeCell ref="T344:U344"/>
    <mergeCell ref="V344:W344"/>
    <mergeCell ref="X344:Y344"/>
    <mergeCell ref="AB344:AD344"/>
    <mergeCell ref="A344:B344"/>
    <mergeCell ref="C344:D344"/>
    <mergeCell ref="E344:F344"/>
    <mergeCell ref="H344:I344"/>
    <mergeCell ref="J344:L344"/>
    <mergeCell ref="M344:O344"/>
    <mergeCell ref="T343:U343"/>
    <mergeCell ref="V343:W343"/>
    <mergeCell ref="X343:Y343"/>
    <mergeCell ref="AB343:AD343"/>
    <mergeCell ref="AE343:AF343"/>
    <mergeCell ref="AG343:AK343"/>
    <mergeCell ref="AE342:AF342"/>
    <mergeCell ref="AG342:AK342"/>
    <mergeCell ref="A343:B343"/>
    <mergeCell ref="C343:D343"/>
    <mergeCell ref="E343:F343"/>
    <mergeCell ref="H343:I343"/>
    <mergeCell ref="J343:L343"/>
    <mergeCell ref="M343:O343"/>
    <mergeCell ref="P343:Q343"/>
    <mergeCell ref="R343:S343"/>
    <mergeCell ref="P342:Q342"/>
    <mergeCell ref="R342:S342"/>
    <mergeCell ref="T342:U342"/>
    <mergeCell ref="V342:W342"/>
    <mergeCell ref="X342:Y342"/>
    <mergeCell ref="AB342:AD342"/>
    <mergeCell ref="A342:B342"/>
    <mergeCell ref="C342:D342"/>
    <mergeCell ref="E342:F342"/>
    <mergeCell ref="H342:I342"/>
    <mergeCell ref="J342:L342"/>
    <mergeCell ref="M342:O342"/>
    <mergeCell ref="T341:U341"/>
    <mergeCell ref="V341:W341"/>
    <mergeCell ref="X341:Y341"/>
    <mergeCell ref="AB341:AD341"/>
    <mergeCell ref="AE341:AF341"/>
    <mergeCell ref="AG341:AK341"/>
    <mergeCell ref="AE340:AF340"/>
    <mergeCell ref="AG340:AK340"/>
    <mergeCell ref="A341:B341"/>
    <mergeCell ref="C341:D341"/>
    <mergeCell ref="E341:F341"/>
    <mergeCell ref="H341:I341"/>
    <mergeCell ref="J341:L341"/>
    <mergeCell ref="M341:O341"/>
    <mergeCell ref="P341:Q341"/>
    <mergeCell ref="R341:S341"/>
    <mergeCell ref="P340:Q340"/>
    <mergeCell ref="R340:S340"/>
    <mergeCell ref="T340:U340"/>
    <mergeCell ref="V340:W340"/>
    <mergeCell ref="X340:Y340"/>
    <mergeCell ref="AB340:AD340"/>
    <mergeCell ref="A340:B340"/>
    <mergeCell ref="C340:D340"/>
    <mergeCell ref="E340:F340"/>
    <mergeCell ref="H340:I340"/>
    <mergeCell ref="J340:L340"/>
    <mergeCell ref="M340:O340"/>
    <mergeCell ref="T339:U339"/>
    <mergeCell ref="V339:W339"/>
    <mergeCell ref="X339:Y339"/>
    <mergeCell ref="AB339:AD339"/>
    <mergeCell ref="AE339:AF339"/>
    <mergeCell ref="AG339:AK339"/>
    <mergeCell ref="AE338:AF338"/>
    <mergeCell ref="AG338:AK338"/>
    <mergeCell ref="A339:B339"/>
    <mergeCell ref="C339:D339"/>
    <mergeCell ref="E339:F339"/>
    <mergeCell ref="H339:I339"/>
    <mergeCell ref="J339:L339"/>
    <mergeCell ref="M339:O339"/>
    <mergeCell ref="P339:Q339"/>
    <mergeCell ref="R339:S339"/>
    <mergeCell ref="P338:Q338"/>
    <mergeCell ref="R338:S338"/>
    <mergeCell ref="T338:U338"/>
    <mergeCell ref="V338:W338"/>
    <mergeCell ref="X338:Y338"/>
    <mergeCell ref="AB338:AD338"/>
    <mergeCell ref="A338:B338"/>
    <mergeCell ref="C338:D338"/>
    <mergeCell ref="E338:F338"/>
    <mergeCell ref="H338:I338"/>
    <mergeCell ref="J338:L338"/>
    <mergeCell ref="M338:O338"/>
    <mergeCell ref="T337:U337"/>
    <mergeCell ref="V337:W337"/>
    <mergeCell ref="X337:Y337"/>
    <mergeCell ref="AB337:AD337"/>
    <mergeCell ref="AE337:AF337"/>
    <mergeCell ref="AG337:AK337"/>
    <mergeCell ref="AE336:AF336"/>
    <mergeCell ref="AG336:AK336"/>
    <mergeCell ref="A337:B337"/>
    <mergeCell ref="C337:D337"/>
    <mergeCell ref="E337:F337"/>
    <mergeCell ref="H337:I337"/>
    <mergeCell ref="J337:L337"/>
    <mergeCell ref="M337:O337"/>
    <mergeCell ref="P337:Q337"/>
    <mergeCell ref="R337:S337"/>
    <mergeCell ref="P336:Q336"/>
    <mergeCell ref="R336:S336"/>
    <mergeCell ref="T336:U336"/>
    <mergeCell ref="V336:W336"/>
    <mergeCell ref="X336:Y336"/>
    <mergeCell ref="AB336:AD336"/>
    <mergeCell ref="A336:B336"/>
    <mergeCell ref="C336:D336"/>
    <mergeCell ref="E336:F336"/>
    <mergeCell ref="H336:I336"/>
    <mergeCell ref="J336:L336"/>
    <mergeCell ref="M336:O336"/>
    <mergeCell ref="T335:U335"/>
    <mergeCell ref="V335:W335"/>
    <mergeCell ref="X335:Y335"/>
    <mergeCell ref="AB335:AD335"/>
    <mergeCell ref="AE335:AF335"/>
    <mergeCell ref="AG335:AK335"/>
    <mergeCell ref="AE334:AF334"/>
    <mergeCell ref="AG334:AK334"/>
    <mergeCell ref="A335:B335"/>
    <mergeCell ref="C335:D335"/>
    <mergeCell ref="E335:F335"/>
    <mergeCell ref="H335:I335"/>
    <mergeCell ref="J335:L335"/>
    <mergeCell ref="M335:O335"/>
    <mergeCell ref="P335:Q335"/>
    <mergeCell ref="R335:S335"/>
    <mergeCell ref="P334:Q334"/>
    <mergeCell ref="R334:S334"/>
    <mergeCell ref="T334:U334"/>
    <mergeCell ref="V334:W334"/>
    <mergeCell ref="X334:Y334"/>
    <mergeCell ref="AB334:AD334"/>
    <mergeCell ref="A334:B334"/>
    <mergeCell ref="C334:D334"/>
    <mergeCell ref="E334:F334"/>
    <mergeCell ref="H334:I334"/>
    <mergeCell ref="J334:L334"/>
    <mergeCell ref="M334:O334"/>
    <mergeCell ref="T333:U333"/>
    <mergeCell ref="V333:W333"/>
    <mergeCell ref="X333:Y333"/>
    <mergeCell ref="AB333:AD333"/>
    <mergeCell ref="AE333:AF333"/>
    <mergeCell ref="AG333:AK333"/>
    <mergeCell ref="AE332:AF332"/>
    <mergeCell ref="AG332:AK332"/>
    <mergeCell ref="A333:B333"/>
    <mergeCell ref="C333:D333"/>
    <mergeCell ref="E333:F333"/>
    <mergeCell ref="H333:I333"/>
    <mergeCell ref="J333:L333"/>
    <mergeCell ref="M333:O333"/>
    <mergeCell ref="P333:Q333"/>
    <mergeCell ref="R333:S333"/>
    <mergeCell ref="P332:Q332"/>
    <mergeCell ref="R332:S332"/>
    <mergeCell ref="T332:U332"/>
    <mergeCell ref="V332:W332"/>
    <mergeCell ref="X332:Y332"/>
    <mergeCell ref="AB332:AD332"/>
    <mergeCell ref="A332:B332"/>
    <mergeCell ref="C332:D332"/>
    <mergeCell ref="E332:F332"/>
    <mergeCell ref="H332:I332"/>
    <mergeCell ref="J332:L332"/>
    <mergeCell ref="M332:O332"/>
    <mergeCell ref="T331:U331"/>
    <mergeCell ref="V331:W331"/>
    <mergeCell ref="X331:Y331"/>
    <mergeCell ref="AB331:AD331"/>
    <mergeCell ref="AE331:AF331"/>
    <mergeCell ref="AG331:AK331"/>
    <mergeCell ref="AE330:AF330"/>
    <mergeCell ref="AG330:AK330"/>
    <mergeCell ref="A331:B331"/>
    <mergeCell ref="C331:D331"/>
    <mergeCell ref="E331:F331"/>
    <mergeCell ref="H331:I331"/>
    <mergeCell ref="J331:L331"/>
    <mergeCell ref="M331:O331"/>
    <mergeCell ref="P331:Q331"/>
    <mergeCell ref="R331:S331"/>
    <mergeCell ref="P330:Q330"/>
    <mergeCell ref="R330:S330"/>
    <mergeCell ref="T330:U330"/>
    <mergeCell ref="V330:W330"/>
    <mergeCell ref="X330:Y330"/>
    <mergeCell ref="AB330:AD330"/>
    <mergeCell ref="A330:B330"/>
    <mergeCell ref="C330:D330"/>
    <mergeCell ref="E330:F330"/>
    <mergeCell ref="H330:I330"/>
    <mergeCell ref="J330:L330"/>
    <mergeCell ref="M330:O330"/>
    <mergeCell ref="T329:U329"/>
    <mergeCell ref="V329:W329"/>
    <mergeCell ref="X329:Y329"/>
    <mergeCell ref="AB329:AD329"/>
    <mergeCell ref="AE329:AF329"/>
    <mergeCell ref="AG329:AK329"/>
    <mergeCell ref="AE328:AF328"/>
    <mergeCell ref="AG328:AK328"/>
    <mergeCell ref="A329:B329"/>
    <mergeCell ref="C329:D329"/>
    <mergeCell ref="E329:F329"/>
    <mergeCell ref="H329:I329"/>
    <mergeCell ref="J329:L329"/>
    <mergeCell ref="M329:O329"/>
    <mergeCell ref="P329:Q329"/>
    <mergeCell ref="R329:S329"/>
    <mergeCell ref="P328:Q328"/>
    <mergeCell ref="R328:S328"/>
    <mergeCell ref="T328:U328"/>
    <mergeCell ref="V328:W328"/>
    <mergeCell ref="X328:Y328"/>
    <mergeCell ref="AB328:AD328"/>
    <mergeCell ref="A328:B328"/>
    <mergeCell ref="C328:D328"/>
    <mergeCell ref="E328:F328"/>
    <mergeCell ref="H328:I328"/>
    <mergeCell ref="J328:L328"/>
    <mergeCell ref="M328:O328"/>
    <mergeCell ref="T327:U327"/>
    <mergeCell ref="V327:W327"/>
    <mergeCell ref="X327:Y327"/>
    <mergeCell ref="AB327:AD327"/>
    <mergeCell ref="AE327:AF327"/>
    <mergeCell ref="AG327:AK327"/>
    <mergeCell ref="AE326:AF326"/>
    <mergeCell ref="AG326:AK326"/>
    <mergeCell ref="A327:B327"/>
    <mergeCell ref="C327:D327"/>
    <mergeCell ref="E327:F327"/>
    <mergeCell ref="H327:I327"/>
    <mergeCell ref="J327:L327"/>
    <mergeCell ref="M327:O327"/>
    <mergeCell ref="P327:Q327"/>
    <mergeCell ref="R327:S327"/>
    <mergeCell ref="P326:Q326"/>
    <mergeCell ref="R326:S326"/>
    <mergeCell ref="T326:U326"/>
    <mergeCell ref="V326:W326"/>
    <mergeCell ref="X326:Y326"/>
    <mergeCell ref="AB326:AD326"/>
    <mergeCell ref="A326:B326"/>
    <mergeCell ref="C326:D326"/>
    <mergeCell ref="E326:F326"/>
    <mergeCell ref="H326:I326"/>
    <mergeCell ref="J326:L326"/>
    <mergeCell ref="M326:O326"/>
    <mergeCell ref="T325:U325"/>
    <mergeCell ref="V325:W325"/>
    <mergeCell ref="X325:Y325"/>
    <mergeCell ref="AB325:AD325"/>
    <mergeCell ref="AE325:AF325"/>
    <mergeCell ref="AG325:AK325"/>
    <mergeCell ref="AE324:AF324"/>
    <mergeCell ref="AG324:AK324"/>
    <mergeCell ref="A325:B325"/>
    <mergeCell ref="C325:D325"/>
    <mergeCell ref="E325:F325"/>
    <mergeCell ref="H325:I325"/>
    <mergeCell ref="J325:L325"/>
    <mergeCell ref="M325:O325"/>
    <mergeCell ref="P325:Q325"/>
    <mergeCell ref="R325:S325"/>
    <mergeCell ref="P324:Q324"/>
    <mergeCell ref="R324:S324"/>
    <mergeCell ref="T324:U324"/>
    <mergeCell ref="V324:W324"/>
    <mergeCell ref="X324:Y324"/>
    <mergeCell ref="AB324:AD324"/>
    <mergeCell ref="A324:B324"/>
    <mergeCell ref="C324:D324"/>
    <mergeCell ref="E324:F324"/>
    <mergeCell ref="H324:I324"/>
    <mergeCell ref="J324:L324"/>
    <mergeCell ref="M324:O324"/>
    <mergeCell ref="T323:U323"/>
    <mergeCell ref="V323:W323"/>
    <mergeCell ref="X323:Y323"/>
    <mergeCell ref="AB323:AD323"/>
    <mergeCell ref="AE323:AF323"/>
    <mergeCell ref="AG323:AK323"/>
    <mergeCell ref="AE322:AF322"/>
    <mergeCell ref="AG322:AK322"/>
    <mergeCell ref="A323:B323"/>
    <mergeCell ref="C323:D323"/>
    <mergeCell ref="E323:F323"/>
    <mergeCell ref="H323:I323"/>
    <mergeCell ref="J323:L323"/>
    <mergeCell ref="M323:O323"/>
    <mergeCell ref="P323:Q323"/>
    <mergeCell ref="R323:S323"/>
    <mergeCell ref="P322:Q322"/>
    <mergeCell ref="R322:S322"/>
    <mergeCell ref="T322:U322"/>
    <mergeCell ref="V322:W322"/>
    <mergeCell ref="X322:Y322"/>
    <mergeCell ref="AB322:AD322"/>
    <mergeCell ref="A322:B322"/>
    <mergeCell ref="C322:D322"/>
    <mergeCell ref="E322:F322"/>
    <mergeCell ref="H322:I322"/>
    <mergeCell ref="J322:L322"/>
    <mergeCell ref="M322:O322"/>
    <mergeCell ref="T321:U321"/>
    <mergeCell ref="V321:W321"/>
    <mergeCell ref="X321:Y321"/>
    <mergeCell ref="AB321:AD321"/>
    <mergeCell ref="AE321:AF321"/>
    <mergeCell ref="AG321:AK321"/>
    <mergeCell ref="AE320:AF320"/>
    <mergeCell ref="AG320:AK320"/>
    <mergeCell ref="A321:B321"/>
    <mergeCell ref="C321:D321"/>
    <mergeCell ref="E321:F321"/>
    <mergeCell ref="H321:I321"/>
    <mergeCell ref="J321:L321"/>
    <mergeCell ref="M321:O321"/>
    <mergeCell ref="P321:Q321"/>
    <mergeCell ref="R321:S321"/>
    <mergeCell ref="P320:Q320"/>
    <mergeCell ref="R320:S320"/>
    <mergeCell ref="T320:U320"/>
    <mergeCell ref="V320:W320"/>
    <mergeCell ref="X320:Y320"/>
    <mergeCell ref="AB320:AD320"/>
    <mergeCell ref="A320:B320"/>
    <mergeCell ref="C320:D320"/>
    <mergeCell ref="E320:F320"/>
    <mergeCell ref="H320:I320"/>
    <mergeCell ref="J320:L320"/>
    <mergeCell ref="M320:O320"/>
    <mergeCell ref="T319:U319"/>
    <mergeCell ref="V319:W319"/>
    <mergeCell ref="X319:Y319"/>
    <mergeCell ref="AB319:AD319"/>
    <mergeCell ref="AE319:AF319"/>
    <mergeCell ref="AG319:AK319"/>
    <mergeCell ref="AE318:AF318"/>
    <mergeCell ref="AG318:AK318"/>
    <mergeCell ref="A319:B319"/>
    <mergeCell ref="C319:D319"/>
    <mergeCell ref="E319:F319"/>
    <mergeCell ref="H319:I319"/>
    <mergeCell ref="J319:L319"/>
    <mergeCell ref="M319:O319"/>
    <mergeCell ref="P319:Q319"/>
    <mergeCell ref="R319:S319"/>
    <mergeCell ref="P318:Q318"/>
    <mergeCell ref="R318:S318"/>
    <mergeCell ref="T318:U318"/>
    <mergeCell ref="V318:W318"/>
    <mergeCell ref="X318:Y318"/>
    <mergeCell ref="AB318:AD318"/>
    <mergeCell ref="A318:B318"/>
    <mergeCell ref="C318:D318"/>
    <mergeCell ref="E318:F318"/>
    <mergeCell ref="H318:I318"/>
    <mergeCell ref="J318:L318"/>
    <mergeCell ref="M318:O318"/>
    <mergeCell ref="T317:U317"/>
    <mergeCell ref="V317:W317"/>
    <mergeCell ref="X317:Y317"/>
    <mergeCell ref="AB317:AD317"/>
    <mergeCell ref="AE317:AF317"/>
    <mergeCell ref="AG317:AK317"/>
    <mergeCell ref="AE316:AF316"/>
    <mergeCell ref="AG316:AK316"/>
    <mergeCell ref="A317:B317"/>
    <mergeCell ref="C317:D317"/>
    <mergeCell ref="E317:F317"/>
    <mergeCell ref="H317:I317"/>
    <mergeCell ref="J317:L317"/>
    <mergeCell ref="M317:O317"/>
    <mergeCell ref="P317:Q317"/>
    <mergeCell ref="R317:S317"/>
    <mergeCell ref="P316:Q316"/>
    <mergeCell ref="R316:S316"/>
    <mergeCell ref="T316:U316"/>
    <mergeCell ref="V316:W316"/>
    <mergeCell ref="X316:Y316"/>
    <mergeCell ref="AB316:AD316"/>
    <mergeCell ref="A316:B316"/>
    <mergeCell ref="C316:D316"/>
    <mergeCell ref="E316:F316"/>
    <mergeCell ref="H316:I316"/>
    <mergeCell ref="J316:L316"/>
    <mergeCell ref="M316:O316"/>
    <mergeCell ref="T315:U315"/>
    <mergeCell ref="V315:W315"/>
    <mergeCell ref="X315:Y315"/>
    <mergeCell ref="AB315:AD315"/>
    <mergeCell ref="AE315:AF315"/>
    <mergeCell ref="AG315:AK315"/>
    <mergeCell ref="AE314:AF314"/>
    <mergeCell ref="AG314:AK314"/>
    <mergeCell ref="A315:B315"/>
    <mergeCell ref="C315:D315"/>
    <mergeCell ref="E315:F315"/>
    <mergeCell ref="H315:I315"/>
    <mergeCell ref="J315:L315"/>
    <mergeCell ref="M315:O315"/>
    <mergeCell ref="P315:Q315"/>
    <mergeCell ref="R315:S315"/>
    <mergeCell ref="P314:Q314"/>
    <mergeCell ref="R314:S314"/>
    <mergeCell ref="T314:U314"/>
    <mergeCell ref="V314:W314"/>
    <mergeCell ref="X314:Y314"/>
    <mergeCell ref="AB314:AD314"/>
    <mergeCell ref="A314:B314"/>
    <mergeCell ref="C314:D314"/>
    <mergeCell ref="E314:F314"/>
    <mergeCell ref="H314:I314"/>
    <mergeCell ref="J314:L314"/>
    <mergeCell ref="M314:O314"/>
    <mergeCell ref="T313:U313"/>
    <mergeCell ref="V313:W313"/>
    <mergeCell ref="X313:Y313"/>
    <mergeCell ref="AB313:AD313"/>
    <mergeCell ref="AE313:AF313"/>
    <mergeCell ref="AG313:AK313"/>
    <mergeCell ref="AE312:AF312"/>
    <mergeCell ref="AG312:AK312"/>
    <mergeCell ref="A313:B313"/>
    <mergeCell ref="C313:D313"/>
    <mergeCell ref="E313:F313"/>
    <mergeCell ref="H313:I313"/>
    <mergeCell ref="J313:L313"/>
    <mergeCell ref="M313:O313"/>
    <mergeCell ref="P313:Q313"/>
    <mergeCell ref="R313:S313"/>
    <mergeCell ref="P312:Q312"/>
    <mergeCell ref="R312:S312"/>
    <mergeCell ref="T312:U312"/>
    <mergeCell ref="V312:W312"/>
    <mergeCell ref="X312:Y312"/>
    <mergeCell ref="AB312:AD312"/>
    <mergeCell ref="A312:B312"/>
    <mergeCell ref="C312:D312"/>
    <mergeCell ref="E312:F312"/>
    <mergeCell ref="H312:I312"/>
    <mergeCell ref="J312:L312"/>
    <mergeCell ref="M312:O312"/>
    <mergeCell ref="T311:U311"/>
    <mergeCell ref="V311:W311"/>
    <mergeCell ref="X311:Y311"/>
    <mergeCell ref="AB311:AD311"/>
    <mergeCell ref="AE311:AF311"/>
    <mergeCell ref="AG311:AK311"/>
    <mergeCell ref="AE310:AF310"/>
    <mergeCell ref="AG310:AK310"/>
    <mergeCell ref="A311:B311"/>
    <mergeCell ref="C311:D311"/>
    <mergeCell ref="E311:F311"/>
    <mergeCell ref="H311:I311"/>
    <mergeCell ref="J311:L311"/>
    <mergeCell ref="M311:O311"/>
    <mergeCell ref="P311:Q311"/>
    <mergeCell ref="R311:S311"/>
    <mergeCell ref="P310:Q310"/>
    <mergeCell ref="R310:S310"/>
    <mergeCell ref="T310:U310"/>
    <mergeCell ref="V310:W310"/>
    <mergeCell ref="X310:Y310"/>
    <mergeCell ref="AB310:AD310"/>
    <mergeCell ref="A310:B310"/>
    <mergeCell ref="C310:D310"/>
    <mergeCell ref="E310:F310"/>
    <mergeCell ref="H310:I310"/>
    <mergeCell ref="J310:L310"/>
    <mergeCell ref="M310:O310"/>
    <mergeCell ref="T309:U309"/>
    <mergeCell ref="V309:W309"/>
    <mergeCell ref="X309:Y309"/>
    <mergeCell ref="AB309:AD309"/>
    <mergeCell ref="AE309:AF309"/>
    <mergeCell ref="AG309:AK309"/>
    <mergeCell ref="AE308:AF308"/>
    <mergeCell ref="AG308:AK308"/>
    <mergeCell ref="A309:B309"/>
    <mergeCell ref="C309:D309"/>
    <mergeCell ref="E309:F309"/>
    <mergeCell ref="H309:I309"/>
    <mergeCell ref="J309:L309"/>
    <mergeCell ref="M309:O309"/>
    <mergeCell ref="P309:Q309"/>
    <mergeCell ref="R309:S309"/>
    <mergeCell ref="P308:Q308"/>
    <mergeCell ref="R308:S308"/>
    <mergeCell ref="T308:U308"/>
    <mergeCell ref="V308:W308"/>
    <mergeCell ref="X308:Y308"/>
    <mergeCell ref="AB308:AD308"/>
    <mergeCell ref="A308:B308"/>
    <mergeCell ref="C308:D308"/>
    <mergeCell ref="E308:F308"/>
    <mergeCell ref="H308:I308"/>
    <mergeCell ref="J308:L308"/>
    <mergeCell ref="M308:O308"/>
    <mergeCell ref="T307:U307"/>
    <mergeCell ref="V307:W307"/>
    <mergeCell ref="X307:Y307"/>
    <mergeCell ref="AB307:AD307"/>
    <mergeCell ref="AE307:AF307"/>
    <mergeCell ref="AG307:AK307"/>
    <mergeCell ref="AE306:AF306"/>
    <mergeCell ref="AG306:AK306"/>
    <mergeCell ref="A307:B307"/>
    <mergeCell ref="C307:D307"/>
    <mergeCell ref="E307:F307"/>
    <mergeCell ref="H307:I307"/>
    <mergeCell ref="J307:L307"/>
    <mergeCell ref="M307:O307"/>
    <mergeCell ref="P307:Q307"/>
    <mergeCell ref="R307:S307"/>
    <mergeCell ref="P306:Q306"/>
    <mergeCell ref="R306:S306"/>
    <mergeCell ref="T306:U306"/>
    <mergeCell ref="V306:W306"/>
    <mergeCell ref="X306:Y306"/>
    <mergeCell ref="AB306:AD306"/>
    <mergeCell ref="A306:B306"/>
    <mergeCell ref="C306:D306"/>
    <mergeCell ref="E306:F306"/>
    <mergeCell ref="H306:I306"/>
    <mergeCell ref="J306:L306"/>
    <mergeCell ref="M306:O306"/>
    <mergeCell ref="T305:U305"/>
    <mergeCell ref="V305:W305"/>
    <mergeCell ref="X305:Y305"/>
    <mergeCell ref="AB305:AD305"/>
    <mergeCell ref="AE305:AF305"/>
    <mergeCell ref="AG305:AK305"/>
    <mergeCell ref="AE304:AF304"/>
    <mergeCell ref="AG304:AK304"/>
    <mergeCell ref="A305:B305"/>
    <mergeCell ref="C305:D305"/>
    <mergeCell ref="E305:F305"/>
    <mergeCell ref="H305:I305"/>
    <mergeCell ref="J305:L305"/>
    <mergeCell ref="M305:O305"/>
    <mergeCell ref="P305:Q305"/>
    <mergeCell ref="R305:S305"/>
    <mergeCell ref="P304:Q304"/>
    <mergeCell ref="R304:S304"/>
    <mergeCell ref="T304:U304"/>
    <mergeCell ref="V304:W304"/>
    <mergeCell ref="X304:Y304"/>
    <mergeCell ref="AB304:AD304"/>
    <mergeCell ref="A304:B304"/>
    <mergeCell ref="C304:D304"/>
    <mergeCell ref="E304:F304"/>
    <mergeCell ref="H304:I304"/>
    <mergeCell ref="J304:L304"/>
    <mergeCell ref="M304:O304"/>
    <mergeCell ref="T303:U303"/>
    <mergeCell ref="V303:W303"/>
    <mergeCell ref="X303:Y303"/>
    <mergeCell ref="AB303:AD303"/>
    <mergeCell ref="AE303:AF303"/>
    <mergeCell ref="AG303:AK303"/>
    <mergeCell ref="AE302:AF302"/>
    <mergeCell ref="AG302:AK302"/>
    <mergeCell ref="A303:B303"/>
    <mergeCell ref="C303:D303"/>
    <mergeCell ref="E303:F303"/>
    <mergeCell ref="H303:I303"/>
    <mergeCell ref="J303:L303"/>
    <mergeCell ref="M303:O303"/>
    <mergeCell ref="P303:Q303"/>
    <mergeCell ref="R303:S303"/>
    <mergeCell ref="P302:Q302"/>
    <mergeCell ref="R302:S302"/>
    <mergeCell ref="T302:U302"/>
    <mergeCell ref="V302:W302"/>
    <mergeCell ref="X302:Y302"/>
    <mergeCell ref="AB302:AD302"/>
    <mergeCell ref="A302:B302"/>
    <mergeCell ref="C302:D302"/>
    <mergeCell ref="E302:F302"/>
    <mergeCell ref="H302:I302"/>
    <mergeCell ref="J302:L302"/>
    <mergeCell ref="M302:O302"/>
    <mergeCell ref="T301:U301"/>
    <mergeCell ref="V301:W301"/>
    <mergeCell ref="X301:Y301"/>
    <mergeCell ref="AB301:AD301"/>
    <mergeCell ref="AE301:AF301"/>
    <mergeCell ref="AG301:AK301"/>
    <mergeCell ref="AE300:AF300"/>
    <mergeCell ref="AG300:AK300"/>
    <mergeCell ref="A301:B301"/>
    <mergeCell ref="C301:D301"/>
    <mergeCell ref="E301:F301"/>
    <mergeCell ref="H301:I301"/>
    <mergeCell ref="J301:L301"/>
    <mergeCell ref="M301:O301"/>
    <mergeCell ref="P301:Q301"/>
    <mergeCell ref="R301:S301"/>
    <mergeCell ref="P300:Q300"/>
    <mergeCell ref="R300:S300"/>
    <mergeCell ref="T300:U300"/>
    <mergeCell ref="V300:W300"/>
    <mergeCell ref="X300:Y300"/>
    <mergeCell ref="AB300:AD300"/>
    <mergeCell ref="A300:B300"/>
    <mergeCell ref="C300:D300"/>
    <mergeCell ref="E300:F300"/>
    <mergeCell ref="H300:I300"/>
    <mergeCell ref="J300:L300"/>
    <mergeCell ref="M300:O300"/>
    <mergeCell ref="T299:U299"/>
    <mergeCell ref="V299:W299"/>
    <mergeCell ref="X299:Y299"/>
    <mergeCell ref="AB299:AD299"/>
    <mergeCell ref="AE299:AF299"/>
    <mergeCell ref="AG299:AK299"/>
    <mergeCell ref="AE298:AF298"/>
    <mergeCell ref="AG298:AK298"/>
    <mergeCell ref="A299:B299"/>
    <mergeCell ref="C299:D299"/>
    <mergeCell ref="E299:F299"/>
    <mergeCell ref="H299:I299"/>
    <mergeCell ref="J299:L299"/>
    <mergeCell ref="M299:O299"/>
    <mergeCell ref="P299:Q299"/>
    <mergeCell ref="R299:S299"/>
    <mergeCell ref="P298:Q298"/>
    <mergeCell ref="R298:S298"/>
    <mergeCell ref="T298:U298"/>
    <mergeCell ref="V298:W298"/>
    <mergeCell ref="X298:Y298"/>
    <mergeCell ref="AB298:AD298"/>
    <mergeCell ref="A298:B298"/>
    <mergeCell ref="C298:D298"/>
    <mergeCell ref="E298:F298"/>
    <mergeCell ref="H298:I298"/>
    <mergeCell ref="J298:L298"/>
    <mergeCell ref="M298:O298"/>
    <mergeCell ref="T297:U297"/>
    <mergeCell ref="V297:W297"/>
    <mergeCell ref="X297:Y297"/>
    <mergeCell ref="AB297:AD297"/>
    <mergeCell ref="AE297:AF297"/>
    <mergeCell ref="AG297:AK297"/>
    <mergeCell ref="AE296:AF296"/>
    <mergeCell ref="AG296:AK296"/>
    <mergeCell ref="A297:B297"/>
    <mergeCell ref="C297:D297"/>
    <mergeCell ref="E297:F297"/>
    <mergeCell ref="H297:I297"/>
    <mergeCell ref="J297:L297"/>
    <mergeCell ref="M297:O297"/>
    <mergeCell ref="P297:Q297"/>
    <mergeCell ref="R297:S297"/>
    <mergeCell ref="P296:Q296"/>
    <mergeCell ref="R296:S296"/>
    <mergeCell ref="T296:U296"/>
    <mergeCell ref="V296:W296"/>
    <mergeCell ref="X296:Y296"/>
    <mergeCell ref="AB296:AD296"/>
    <mergeCell ref="A296:B296"/>
    <mergeCell ref="C296:D296"/>
    <mergeCell ref="E296:F296"/>
    <mergeCell ref="H296:I296"/>
    <mergeCell ref="J296:L296"/>
    <mergeCell ref="M296:O296"/>
    <mergeCell ref="T295:U295"/>
    <mergeCell ref="V295:W295"/>
    <mergeCell ref="X295:Y295"/>
    <mergeCell ref="AB295:AD295"/>
    <mergeCell ref="AE295:AF295"/>
    <mergeCell ref="AG295:AK295"/>
    <mergeCell ref="AE294:AF294"/>
    <mergeCell ref="AG294:AK294"/>
    <mergeCell ref="A295:B295"/>
    <mergeCell ref="C295:D295"/>
    <mergeCell ref="E295:F295"/>
    <mergeCell ref="H295:I295"/>
    <mergeCell ref="J295:L295"/>
    <mergeCell ref="M295:O295"/>
    <mergeCell ref="P295:Q295"/>
    <mergeCell ref="R295:S295"/>
    <mergeCell ref="P294:Q294"/>
    <mergeCell ref="R294:S294"/>
    <mergeCell ref="T294:U294"/>
    <mergeCell ref="V294:W294"/>
    <mergeCell ref="X294:Y294"/>
    <mergeCell ref="AB294:AD294"/>
    <mergeCell ref="A294:B294"/>
    <mergeCell ref="C294:D294"/>
    <mergeCell ref="E294:F294"/>
    <mergeCell ref="H294:I294"/>
    <mergeCell ref="J294:L294"/>
    <mergeCell ref="M294:O294"/>
    <mergeCell ref="T293:U293"/>
    <mergeCell ref="V293:W293"/>
    <mergeCell ref="X293:Y293"/>
    <mergeCell ref="AB293:AD293"/>
    <mergeCell ref="AE293:AF293"/>
    <mergeCell ref="AG293:AK293"/>
    <mergeCell ref="AE292:AF292"/>
    <mergeCell ref="AG292:AK292"/>
    <mergeCell ref="A293:B293"/>
    <mergeCell ref="C293:D293"/>
    <mergeCell ref="E293:F293"/>
    <mergeCell ref="H293:I293"/>
    <mergeCell ref="J293:L293"/>
    <mergeCell ref="M293:O293"/>
    <mergeCell ref="P293:Q293"/>
    <mergeCell ref="R293:S293"/>
    <mergeCell ref="P292:Q292"/>
    <mergeCell ref="R292:S292"/>
    <mergeCell ref="T292:U292"/>
    <mergeCell ref="V292:W292"/>
    <mergeCell ref="X292:Y292"/>
    <mergeCell ref="AB292:AD292"/>
    <mergeCell ref="A292:B292"/>
    <mergeCell ref="C292:D292"/>
    <mergeCell ref="E292:F292"/>
    <mergeCell ref="H292:I292"/>
    <mergeCell ref="J292:L292"/>
    <mergeCell ref="M292:O292"/>
    <mergeCell ref="T291:U291"/>
    <mergeCell ref="V291:W291"/>
    <mergeCell ref="X291:Y291"/>
    <mergeCell ref="AB291:AD291"/>
    <mergeCell ref="AE291:AF291"/>
    <mergeCell ref="AG291:AK291"/>
    <mergeCell ref="AE290:AF290"/>
    <mergeCell ref="AG290:AK290"/>
    <mergeCell ref="A291:B291"/>
    <mergeCell ref="C291:D291"/>
    <mergeCell ref="E291:F291"/>
    <mergeCell ref="H291:I291"/>
    <mergeCell ref="J291:L291"/>
    <mergeCell ref="M291:O291"/>
    <mergeCell ref="P291:Q291"/>
    <mergeCell ref="R291:S291"/>
    <mergeCell ref="P290:Q290"/>
    <mergeCell ref="R290:S290"/>
    <mergeCell ref="T290:U290"/>
    <mergeCell ref="V290:W290"/>
    <mergeCell ref="X290:Y290"/>
    <mergeCell ref="AB290:AD290"/>
    <mergeCell ref="A290:B290"/>
    <mergeCell ref="C290:D290"/>
    <mergeCell ref="E290:F290"/>
    <mergeCell ref="H290:I290"/>
    <mergeCell ref="J290:L290"/>
    <mergeCell ref="M290:O290"/>
    <mergeCell ref="T289:U289"/>
    <mergeCell ref="V289:W289"/>
    <mergeCell ref="X289:Y289"/>
    <mergeCell ref="AB289:AD289"/>
    <mergeCell ref="AE289:AF289"/>
    <mergeCell ref="AG289:AK289"/>
    <mergeCell ref="AE288:AF288"/>
    <mergeCell ref="AG288:AK288"/>
    <mergeCell ref="A289:B289"/>
    <mergeCell ref="C289:D289"/>
    <mergeCell ref="E289:F289"/>
    <mergeCell ref="H289:I289"/>
    <mergeCell ref="J289:L289"/>
    <mergeCell ref="M289:O289"/>
    <mergeCell ref="P289:Q289"/>
    <mergeCell ref="R289:S289"/>
    <mergeCell ref="P288:Q288"/>
    <mergeCell ref="R288:S288"/>
    <mergeCell ref="T288:U288"/>
    <mergeCell ref="V288:W288"/>
    <mergeCell ref="X288:Y288"/>
    <mergeCell ref="AB288:AD288"/>
    <mergeCell ref="A288:B288"/>
    <mergeCell ref="C288:D288"/>
    <mergeCell ref="E288:F288"/>
    <mergeCell ref="H288:I288"/>
    <mergeCell ref="J288:L288"/>
    <mergeCell ref="M288:O288"/>
    <mergeCell ref="T287:U287"/>
    <mergeCell ref="V287:W287"/>
    <mergeCell ref="X287:Y287"/>
    <mergeCell ref="AB287:AD287"/>
    <mergeCell ref="AE287:AF287"/>
    <mergeCell ref="AG287:AK287"/>
    <mergeCell ref="AE286:AF286"/>
    <mergeCell ref="AG286:AK286"/>
    <mergeCell ref="A287:B287"/>
    <mergeCell ref="C287:D287"/>
    <mergeCell ref="E287:F287"/>
    <mergeCell ref="H287:I287"/>
    <mergeCell ref="J287:L287"/>
    <mergeCell ref="M287:O287"/>
    <mergeCell ref="P287:Q287"/>
    <mergeCell ref="R287:S287"/>
    <mergeCell ref="P286:Q286"/>
    <mergeCell ref="R286:S286"/>
    <mergeCell ref="T286:U286"/>
    <mergeCell ref="V286:W286"/>
    <mergeCell ref="X286:Y286"/>
    <mergeCell ref="AB286:AD286"/>
    <mergeCell ref="A286:B286"/>
    <mergeCell ref="C286:D286"/>
    <mergeCell ref="E286:F286"/>
    <mergeCell ref="H286:I286"/>
    <mergeCell ref="J286:L286"/>
    <mergeCell ref="M286:O286"/>
    <mergeCell ref="T285:U285"/>
    <mergeCell ref="V285:W285"/>
    <mergeCell ref="X285:Y285"/>
    <mergeCell ref="AB285:AD285"/>
    <mergeCell ref="AE285:AF285"/>
    <mergeCell ref="AG285:AK285"/>
    <mergeCell ref="AE284:AF284"/>
    <mergeCell ref="AG284:AK284"/>
    <mergeCell ref="A285:B285"/>
    <mergeCell ref="C285:D285"/>
    <mergeCell ref="E285:F285"/>
    <mergeCell ref="H285:I285"/>
    <mergeCell ref="J285:L285"/>
    <mergeCell ref="M285:O285"/>
    <mergeCell ref="P285:Q285"/>
    <mergeCell ref="R285:S285"/>
    <mergeCell ref="P284:Q284"/>
    <mergeCell ref="R284:S284"/>
    <mergeCell ref="T284:U284"/>
    <mergeCell ref="V284:W284"/>
    <mergeCell ref="X284:Y284"/>
    <mergeCell ref="AB284:AD284"/>
    <mergeCell ref="A284:B284"/>
    <mergeCell ref="C284:D284"/>
    <mergeCell ref="E284:F284"/>
    <mergeCell ref="H284:I284"/>
    <mergeCell ref="J284:L284"/>
    <mergeCell ref="M284:O284"/>
    <mergeCell ref="T283:U283"/>
    <mergeCell ref="V283:W283"/>
    <mergeCell ref="X283:Y283"/>
    <mergeCell ref="AB283:AD283"/>
    <mergeCell ref="AE283:AF283"/>
    <mergeCell ref="AG283:AK283"/>
    <mergeCell ref="AE282:AF282"/>
    <mergeCell ref="AG282:AK282"/>
    <mergeCell ref="A283:B283"/>
    <mergeCell ref="C283:D283"/>
    <mergeCell ref="E283:F283"/>
    <mergeCell ref="H283:I283"/>
    <mergeCell ref="J283:L283"/>
    <mergeCell ref="M283:O283"/>
    <mergeCell ref="P283:Q283"/>
    <mergeCell ref="R283:S283"/>
    <mergeCell ref="P282:Q282"/>
    <mergeCell ref="R282:S282"/>
    <mergeCell ref="T282:U282"/>
    <mergeCell ref="V282:W282"/>
    <mergeCell ref="X282:Y282"/>
    <mergeCell ref="AB282:AD282"/>
    <mergeCell ref="A282:B282"/>
    <mergeCell ref="C282:D282"/>
    <mergeCell ref="E282:F282"/>
    <mergeCell ref="H282:I282"/>
    <mergeCell ref="J282:L282"/>
    <mergeCell ref="M282:O282"/>
    <mergeCell ref="T281:U281"/>
    <mergeCell ref="V281:W281"/>
    <mergeCell ref="X281:Y281"/>
    <mergeCell ref="AB281:AD281"/>
    <mergeCell ref="AE281:AF281"/>
    <mergeCell ref="AG281:AK281"/>
    <mergeCell ref="AE280:AF280"/>
    <mergeCell ref="AG280:AK280"/>
    <mergeCell ref="A281:B281"/>
    <mergeCell ref="C281:D281"/>
    <mergeCell ref="E281:F281"/>
    <mergeCell ref="H281:I281"/>
    <mergeCell ref="J281:L281"/>
    <mergeCell ref="M281:O281"/>
    <mergeCell ref="P281:Q281"/>
    <mergeCell ref="R281:S281"/>
    <mergeCell ref="P280:Q280"/>
    <mergeCell ref="R280:S280"/>
    <mergeCell ref="T280:U280"/>
    <mergeCell ref="V280:W280"/>
    <mergeCell ref="X280:Y280"/>
    <mergeCell ref="AB280:AD280"/>
    <mergeCell ref="A280:B280"/>
    <mergeCell ref="C280:D280"/>
    <mergeCell ref="E280:F280"/>
    <mergeCell ref="H280:I280"/>
    <mergeCell ref="J280:L280"/>
    <mergeCell ref="M280:O280"/>
    <mergeCell ref="T279:U279"/>
    <mergeCell ref="V279:W279"/>
    <mergeCell ref="X279:Y279"/>
    <mergeCell ref="AB279:AD279"/>
    <mergeCell ref="AE279:AF279"/>
    <mergeCell ref="AG279:AK279"/>
    <mergeCell ref="AE278:AF278"/>
    <mergeCell ref="AG278:AK278"/>
    <mergeCell ref="A279:B279"/>
    <mergeCell ref="C279:D279"/>
    <mergeCell ref="E279:F279"/>
    <mergeCell ref="H279:I279"/>
    <mergeCell ref="J279:L279"/>
    <mergeCell ref="M279:O279"/>
    <mergeCell ref="P279:Q279"/>
    <mergeCell ref="R279:S279"/>
    <mergeCell ref="P278:Q278"/>
    <mergeCell ref="R278:S278"/>
    <mergeCell ref="T278:U278"/>
    <mergeCell ref="V278:W278"/>
    <mergeCell ref="X278:Y278"/>
    <mergeCell ref="AB278:AD278"/>
    <mergeCell ref="A278:B278"/>
    <mergeCell ref="C278:D278"/>
    <mergeCell ref="E278:F278"/>
    <mergeCell ref="H278:I278"/>
    <mergeCell ref="J278:L278"/>
    <mergeCell ref="M278:O278"/>
    <mergeCell ref="T277:U277"/>
    <mergeCell ref="V277:W277"/>
    <mergeCell ref="X277:Y277"/>
    <mergeCell ref="AB277:AD277"/>
    <mergeCell ref="AE277:AF277"/>
    <mergeCell ref="AG277:AK277"/>
    <mergeCell ref="AE276:AF276"/>
    <mergeCell ref="AG276:AK276"/>
    <mergeCell ref="A277:B277"/>
    <mergeCell ref="C277:D277"/>
    <mergeCell ref="E277:F277"/>
    <mergeCell ref="H277:I277"/>
    <mergeCell ref="J277:L277"/>
    <mergeCell ref="M277:O277"/>
    <mergeCell ref="P277:Q277"/>
    <mergeCell ref="R277:S277"/>
    <mergeCell ref="P276:Q276"/>
    <mergeCell ref="R276:S276"/>
    <mergeCell ref="T276:U276"/>
    <mergeCell ref="V276:W276"/>
    <mergeCell ref="X276:Y276"/>
    <mergeCell ref="AB276:AD276"/>
    <mergeCell ref="A276:B276"/>
    <mergeCell ref="C276:D276"/>
    <mergeCell ref="E276:F276"/>
    <mergeCell ref="H276:I276"/>
    <mergeCell ref="J276:L276"/>
    <mergeCell ref="M276:O276"/>
    <mergeCell ref="T275:U275"/>
    <mergeCell ref="V275:W275"/>
    <mergeCell ref="X275:Y275"/>
    <mergeCell ref="AB275:AD275"/>
    <mergeCell ref="AE275:AF275"/>
    <mergeCell ref="AG275:AK275"/>
    <mergeCell ref="AE274:AF274"/>
    <mergeCell ref="AG274:AK274"/>
    <mergeCell ref="A275:B275"/>
    <mergeCell ref="C275:D275"/>
    <mergeCell ref="E275:F275"/>
    <mergeCell ref="H275:I275"/>
    <mergeCell ref="J275:L275"/>
    <mergeCell ref="M275:O275"/>
    <mergeCell ref="P275:Q275"/>
    <mergeCell ref="R275:S275"/>
    <mergeCell ref="P274:Q274"/>
    <mergeCell ref="R274:S274"/>
    <mergeCell ref="T274:U274"/>
    <mergeCell ref="V274:W274"/>
    <mergeCell ref="X274:Y274"/>
    <mergeCell ref="AB274:AD274"/>
    <mergeCell ref="A274:B274"/>
    <mergeCell ref="C274:D274"/>
    <mergeCell ref="E274:F274"/>
    <mergeCell ref="H274:I274"/>
    <mergeCell ref="J274:L274"/>
    <mergeCell ref="M274:O274"/>
    <mergeCell ref="T273:U273"/>
    <mergeCell ref="V273:W273"/>
    <mergeCell ref="X273:Y273"/>
    <mergeCell ref="AB273:AD273"/>
    <mergeCell ref="AE273:AF273"/>
    <mergeCell ref="AG273:AK273"/>
    <mergeCell ref="AE272:AF272"/>
    <mergeCell ref="AG272:AK272"/>
    <mergeCell ref="A273:B273"/>
    <mergeCell ref="C273:D273"/>
    <mergeCell ref="E273:F273"/>
    <mergeCell ref="H273:I273"/>
    <mergeCell ref="J273:L273"/>
    <mergeCell ref="M273:O273"/>
    <mergeCell ref="P273:Q273"/>
    <mergeCell ref="R273:S273"/>
    <mergeCell ref="P272:Q272"/>
    <mergeCell ref="R272:S272"/>
    <mergeCell ref="T272:U272"/>
    <mergeCell ref="V272:W272"/>
    <mergeCell ref="X272:Y272"/>
    <mergeCell ref="AB272:AD272"/>
    <mergeCell ref="A272:B272"/>
    <mergeCell ref="C272:D272"/>
    <mergeCell ref="E272:F272"/>
    <mergeCell ref="H272:I272"/>
    <mergeCell ref="J272:L272"/>
    <mergeCell ref="M272:O272"/>
    <mergeCell ref="T271:U271"/>
    <mergeCell ref="V271:W271"/>
    <mergeCell ref="X271:Y271"/>
    <mergeCell ref="AB271:AD271"/>
    <mergeCell ref="AE271:AF271"/>
    <mergeCell ref="AG271:AK271"/>
    <mergeCell ref="AE270:AF270"/>
    <mergeCell ref="AG270:AK270"/>
    <mergeCell ref="A271:B271"/>
    <mergeCell ref="C271:D271"/>
    <mergeCell ref="E271:F271"/>
    <mergeCell ref="H271:I271"/>
    <mergeCell ref="J271:L271"/>
    <mergeCell ref="M271:O271"/>
    <mergeCell ref="P271:Q271"/>
    <mergeCell ref="R271:S271"/>
    <mergeCell ref="P270:Q270"/>
    <mergeCell ref="R270:S270"/>
    <mergeCell ref="T270:U270"/>
    <mergeCell ref="V270:W270"/>
    <mergeCell ref="X270:Y270"/>
    <mergeCell ref="AB270:AD270"/>
    <mergeCell ref="A270:B270"/>
    <mergeCell ref="C270:D270"/>
    <mergeCell ref="E270:F270"/>
    <mergeCell ref="H270:I270"/>
    <mergeCell ref="J270:L270"/>
    <mergeCell ref="M270:O270"/>
    <mergeCell ref="T269:U269"/>
    <mergeCell ref="V269:W269"/>
    <mergeCell ref="X269:Y269"/>
    <mergeCell ref="AB269:AD269"/>
    <mergeCell ref="AE269:AF269"/>
    <mergeCell ref="AG269:AK269"/>
    <mergeCell ref="AE268:AF268"/>
    <mergeCell ref="AG268:AK268"/>
    <mergeCell ref="A269:B269"/>
    <mergeCell ref="C269:D269"/>
    <mergeCell ref="E269:F269"/>
    <mergeCell ref="H269:I269"/>
    <mergeCell ref="J269:L269"/>
    <mergeCell ref="M269:O269"/>
    <mergeCell ref="P269:Q269"/>
    <mergeCell ref="R269:S269"/>
    <mergeCell ref="P268:Q268"/>
    <mergeCell ref="R268:S268"/>
    <mergeCell ref="T268:U268"/>
    <mergeCell ref="V268:W268"/>
    <mergeCell ref="X268:Y268"/>
    <mergeCell ref="AB268:AD268"/>
    <mergeCell ref="A268:B268"/>
    <mergeCell ref="C268:D268"/>
    <mergeCell ref="E268:F268"/>
    <mergeCell ref="H268:I268"/>
    <mergeCell ref="J268:L268"/>
    <mergeCell ref="M268:O268"/>
    <mergeCell ref="T267:U267"/>
    <mergeCell ref="V267:W267"/>
    <mergeCell ref="X267:Y267"/>
    <mergeCell ref="AB267:AD267"/>
    <mergeCell ref="AE267:AF267"/>
    <mergeCell ref="AG267:AK267"/>
    <mergeCell ref="AE266:AF266"/>
    <mergeCell ref="AG266:AK266"/>
    <mergeCell ref="A267:B267"/>
    <mergeCell ref="C267:D267"/>
    <mergeCell ref="E267:F267"/>
    <mergeCell ref="H267:I267"/>
    <mergeCell ref="J267:L267"/>
    <mergeCell ref="M267:O267"/>
    <mergeCell ref="P267:Q267"/>
    <mergeCell ref="R267:S267"/>
    <mergeCell ref="P266:Q266"/>
    <mergeCell ref="R266:S266"/>
    <mergeCell ref="T266:U266"/>
    <mergeCell ref="V266:W266"/>
    <mergeCell ref="X266:Y266"/>
    <mergeCell ref="AB266:AD266"/>
    <mergeCell ref="A266:B266"/>
    <mergeCell ref="C266:D266"/>
    <mergeCell ref="E266:F266"/>
    <mergeCell ref="H266:I266"/>
    <mergeCell ref="J266:L266"/>
    <mergeCell ref="M266:O266"/>
    <mergeCell ref="T265:U265"/>
    <mergeCell ref="V265:W265"/>
    <mergeCell ref="X265:Y265"/>
    <mergeCell ref="AB265:AD265"/>
    <mergeCell ref="AE265:AF265"/>
    <mergeCell ref="AG265:AK265"/>
    <mergeCell ref="AE264:AF264"/>
    <mergeCell ref="AG264:AK264"/>
    <mergeCell ref="A265:B265"/>
    <mergeCell ref="C265:D265"/>
    <mergeCell ref="E265:F265"/>
    <mergeCell ref="H265:I265"/>
    <mergeCell ref="J265:L265"/>
    <mergeCell ref="M265:O265"/>
    <mergeCell ref="P265:Q265"/>
    <mergeCell ref="R265:S265"/>
    <mergeCell ref="P264:Q264"/>
    <mergeCell ref="R264:S264"/>
    <mergeCell ref="T264:U264"/>
    <mergeCell ref="V264:W264"/>
    <mergeCell ref="X264:Y264"/>
    <mergeCell ref="AB264:AD264"/>
    <mergeCell ref="A264:B264"/>
    <mergeCell ref="C264:D264"/>
    <mergeCell ref="E264:F264"/>
    <mergeCell ref="H264:I264"/>
    <mergeCell ref="J264:L264"/>
    <mergeCell ref="M264:O264"/>
    <mergeCell ref="T263:U263"/>
    <mergeCell ref="V263:W263"/>
    <mergeCell ref="X263:Y263"/>
    <mergeCell ref="AB263:AD263"/>
    <mergeCell ref="AE263:AF263"/>
    <mergeCell ref="AG263:AK263"/>
    <mergeCell ref="AE262:AF262"/>
    <mergeCell ref="AG262:AK262"/>
    <mergeCell ref="A263:B263"/>
    <mergeCell ref="C263:D263"/>
    <mergeCell ref="E263:F263"/>
    <mergeCell ref="H263:I263"/>
    <mergeCell ref="J263:L263"/>
    <mergeCell ref="M263:O263"/>
    <mergeCell ref="P263:Q263"/>
    <mergeCell ref="R263:S263"/>
    <mergeCell ref="P262:Q262"/>
    <mergeCell ref="R262:S262"/>
    <mergeCell ref="T262:U262"/>
    <mergeCell ref="V262:W262"/>
    <mergeCell ref="X262:Y262"/>
    <mergeCell ref="AB262:AD262"/>
    <mergeCell ref="A262:B262"/>
    <mergeCell ref="C262:D262"/>
    <mergeCell ref="E262:F262"/>
    <mergeCell ref="H262:I262"/>
    <mergeCell ref="J262:L262"/>
    <mergeCell ref="M262:O262"/>
    <mergeCell ref="T261:U261"/>
    <mergeCell ref="V261:W261"/>
    <mergeCell ref="X261:Y261"/>
    <mergeCell ref="AB261:AD261"/>
    <mergeCell ref="AE261:AF261"/>
    <mergeCell ref="AG261:AK261"/>
    <mergeCell ref="AE260:AF260"/>
    <mergeCell ref="AG260:AK260"/>
    <mergeCell ref="A261:B261"/>
    <mergeCell ref="C261:D261"/>
    <mergeCell ref="E261:F261"/>
    <mergeCell ref="H261:I261"/>
    <mergeCell ref="J261:L261"/>
    <mergeCell ref="M261:O261"/>
    <mergeCell ref="P261:Q261"/>
    <mergeCell ref="R261:S261"/>
    <mergeCell ref="P260:Q260"/>
    <mergeCell ref="R260:S260"/>
    <mergeCell ref="T260:U260"/>
    <mergeCell ref="V260:W260"/>
    <mergeCell ref="X260:Y260"/>
    <mergeCell ref="AB260:AD260"/>
    <mergeCell ref="A260:B260"/>
    <mergeCell ref="C260:D260"/>
    <mergeCell ref="E260:F260"/>
    <mergeCell ref="H260:I260"/>
    <mergeCell ref="J260:L260"/>
    <mergeCell ref="M260:O260"/>
    <mergeCell ref="T259:U259"/>
    <mergeCell ref="V259:W259"/>
    <mergeCell ref="X259:Y259"/>
    <mergeCell ref="AB259:AD259"/>
    <mergeCell ref="AE259:AF259"/>
    <mergeCell ref="AG259:AK259"/>
    <mergeCell ref="AE258:AF258"/>
    <mergeCell ref="AG258:AK258"/>
    <mergeCell ref="A259:B259"/>
    <mergeCell ref="C259:D259"/>
    <mergeCell ref="E259:F259"/>
    <mergeCell ref="H259:I259"/>
    <mergeCell ref="J259:L259"/>
    <mergeCell ref="M259:O259"/>
    <mergeCell ref="P259:Q259"/>
    <mergeCell ref="R259:S259"/>
    <mergeCell ref="P258:Q258"/>
    <mergeCell ref="R258:S258"/>
    <mergeCell ref="T258:U258"/>
    <mergeCell ref="V258:W258"/>
    <mergeCell ref="X258:Y258"/>
    <mergeCell ref="AB258:AD258"/>
    <mergeCell ref="A258:B258"/>
    <mergeCell ref="C258:D258"/>
    <mergeCell ref="E258:F258"/>
    <mergeCell ref="H258:I258"/>
    <mergeCell ref="J258:L258"/>
    <mergeCell ref="M258:O258"/>
    <mergeCell ref="T257:U257"/>
    <mergeCell ref="V257:W257"/>
    <mergeCell ref="X257:Y257"/>
    <mergeCell ref="AB257:AD257"/>
    <mergeCell ref="AE257:AF257"/>
    <mergeCell ref="AG257:AK257"/>
    <mergeCell ref="AE256:AF256"/>
    <mergeCell ref="AG256:AK256"/>
    <mergeCell ref="A257:B257"/>
    <mergeCell ref="C257:D257"/>
    <mergeCell ref="E257:F257"/>
    <mergeCell ref="H257:I257"/>
    <mergeCell ref="J257:L257"/>
    <mergeCell ref="M257:O257"/>
    <mergeCell ref="P257:Q257"/>
    <mergeCell ref="R257:S257"/>
    <mergeCell ref="P256:Q256"/>
    <mergeCell ref="R256:S256"/>
    <mergeCell ref="T256:U256"/>
    <mergeCell ref="V256:W256"/>
    <mergeCell ref="X256:Y256"/>
    <mergeCell ref="AB256:AD256"/>
    <mergeCell ref="A256:B256"/>
    <mergeCell ref="C256:D256"/>
    <mergeCell ref="E256:F256"/>
    <mergeCell ref="H256:I256"/>
    <mergeCell ref="J256:L256"/>
    <mergeCell ref="M256:O256"/>
    <mergeCell ref="T255:U255"/>
    <mergeCell ref="V255:W255"/>
    <mergeCell ref="X255:Y255"/>
    <mergeCell ref="AB255:AD255"/>
    <mergeCell ref="AE255:AF255"/>
    <mergeCell ref="AG255:AK255"/>
    <mergeCell ref="AE254:AF254"/>
    <mergeCell ref="AG254:AK254"/>
    <mergeCell ref="A255:B255"/>
    <mergeCell ref="C255:D255"/>
    <mergeCell ref="E255:F255"/>
    <mergeCell ref="H255:I255"/>
    <mergeCell ref="J255:L255"/>
    <mergeCell ref="M255:O255"/>
    <mergeCell ref="P255:Q255"/>
    <mergeCell ref="R255:S255"/>
    <mergeCell ref="P254:Q254"/>
    <mergeCell ref="R254:S254"/>
    <mergeCell ref="T254:U254"/>
    <mergeCell ref="V254:W254"/>
    <mergeCell ref="X254:Y254"/>
    <mergeCell ref="AB254:AD254"/>
    <mergeCell ref="A254:B254"/>
    <mergeCell ref="C254:D254"/>
    <mergeCell ref="E254:F254"/>
    <mergeCell ref="H254:I254"/>
    <mergeCell ref="J254:L254"/>
    <mergeCell ref="M254:O254"/>
    <mergeCell ref="T253:U253"/>
    <mergeCell ref="V253:W253"/>
    <mergeCell ref="X253:Y253"/>
    <mergeCell ref="AB253:AD253"/>
    <mergeCell ref="AE253:AF253"/>
    <mergeCell ref="AG253:AK253"/>
    <mergeCell ref="AE252:AF252"/>
    <mergeCell ref="AG252:AK252"/>
    <mergeCell ref="A253:B253"/>
    <mergeCell ref="C253:D253"/>
    <mergeCell ref="E253:F253"/>
    <mergeCell ref="H253:I253"/>
    <mergeCell ref="J253:L253"/>
    <mergeCell ref="M253:O253"/>
    <mergeCell ref="P253:Q253"/>
    <mergeCell ref="R253:S253"/>
    <mergeCell ref="P252:Q252"/>
    <mergeCell ref="R252:S252"/>
    <mergeCell ref="T252:U252"/>
    <mergeCell ref="V252:W252"/>
    <mergeCell ref="X252:Y252"/>
    <mergeCell ref="AB252:AD252"/>
    <mergeCell ref="A252:B252"/>
    <mergeCell ref="C252:D252"/>
    <mergeCell ref="E252:F252"/>
    <mergeCell ref="H252:I252"/>
    <mergeCell ref="J252:L252"/>
    <mergeCell ref="M252:O252"/>
    <mergeCell ref="T251:U251"/>
    <mergeCell ref="V251:W251"/>
    <mergeCell ref="X251:Y251"/>
    <mergeCell ref="AB251:AD251"/>
    <mergeCell ref="AE251:AF251"/>
    <mergeCell ref="AG251:AK251"/>
    <mergeCell ref="AE250:AF250"/>
    <mergeCell ref="AG250:AK250"/>
    <mergeCell ref="A251:B251"/>
    <mergeCell ref="C251:D251"/>
    <mergeCell ref="E251:F251"/>
    <mergeCell ref="H251:I251"/>
    <mergeCell ref="J251:L251"/>
    <mergeCell ref="M251:O251"/>
    <mergeCell ref="P251:Q251"/>
    <mergeCell ref="R251:S251"/>
    <mergeCell ref="P250:Q250"/>
    <mergeCell ref="R250:S250"/>
    <mergeCell ref="T250:U250"/>
    <mergeCell ref="V250:W250"/>
    <mergeCell ref="X250:Y250"/>
    <mergeCell ref="AB250:AD250"/>
    <mergeCell ref="A250:B250"/>
    <mergeCell ref="C250:D250"/>
    <mergeCell ref="E250:F250"/>
    <mergeCell ref="H250:I250"/>
    <mergeCell ref="J250:L250"/>
    <mergeCell ref="M250:O250"/>
    <mergeCell ref="T249:U249"/>
    <mergeCell ref="V249:W249"/>
    <mergeCell ref="X249:Y249"/>
    <mergeCell ref="AB249:AD249"/>
    <mergeCell ref="AE249:AF249"/>
    <mergeCell ref="AG249:AK249"/>
    <mergeCell ref="AE248:AF248"/>
    <mergeCell ref="AG248:AK248"/>
    <mergeCell ref="A249:B249"/>
    <mergeCell ref="C249:D249"/>
    <mergeCell ref="E249:F249"/>
    <mergeCell ref="H249:I249"/>
    <mergeCell ref="J249:L249"/>
    <mergeCell ref="M249:O249"/>
    <mergeCell ref="P249:Q249"/>
    <mergeCell ref="R249:S249"/>
    <mergeCell ref="P248:Q248"/>
    <mergeCell ref="R248:S248"/>
    <mergeCell ref="T248:U248"/>
    <mergeCell ref="V248:W248"/>
    <mergeCell ref="X248:Y248"/>
    <mergeCell ref="AB248:AD248"/>
    <mergeCell ref="A248:B248"/>
    <mergeCell ref="C248:D248"/>
    <mergeCell ref="E248:F248"/>
    <mergeCell ref="H248:I248"/>
    <mergeCell ref="J248:L248"/>
    <mergeCell ref="M248:O248"/>
    <mergeCell ref="T247:U247"/>
    <mergeCell ref="V247:W247"/>
    <mergeCell ref="X247:Y247"/>
    <mergeCell ref="AB247:AD247"/>
    <mergeCell ref="AE247:AF247"/>
    <mergeCell ref="AG247:AK247"/>
    <mergeCell ref="AE246:AF246"/>
    <mergeCell ref="AG246:AK246"/>
    <mergeCell ref="A247:B247"/>
    <mergeCell ref="C247:D247"/>
    <mergeCell ref="E247:F247"/>
    <mergeCell ref="H247:I247"/>
    <mergeCell ref="J247:L247"/>
    <mergeCell ref="M247:O247"/>
    <mergeCell ref="P247:Q247"/>
    <mergeCell ref="R247:S247"/>
    <mergeCell ref="P246:Q246"/>
    <mergeCell ref="R246:S246"/>
    <mergeCell ref="T246:U246"/>
    <mergeCell ref="V246:W246"/>
    <mergeCell ref="X246:Y246"/>
    <mergeCell ref="AB246:AD246"/>
    <mergeCell ref="A246:B246"/>
    <mergeCell ref="C246:D246"/>
    <mergeCell ref="E246:F246"/>
    <mergeCell ref="H246:I246"/>
    <mergeCell ref="J246:L246"/>
    <mergeCell ref="M246:O246"/>
    <mergeCell ref="T245:U245"/>
    <mergeCell ref="V245:W245"/>
    <mergeCell ref="X245:Y245"/>
    <mergeCell ref="AB245:AD245"/>
    <mergeCell ref="AE245:AF245"/>
    <mergeCell ref="AG245:AK245"/>
    <mergeCell ref="AE244:AF244"/>
    <mergeCell ref="AG244:AK244"/>
    <mergeCell ref="A245:B245"/>
    <mergeCell ref="C245:D245"/>
    <mergeCell ref="E245:F245"/>
    <mergeCell ref="H245:I245"/>
    <mergeCell ref="J245:L245"/>
    <mergeCell ref="M245:O245"/>
    <mergeCell ref="P245:Q245"/>
    <mergeCell ref="R245:S245"/>
    <mergeCell ref="P244:Q244"/>
    <mergeCell ref="R244:S244"/>
    <mergeCell ref="T244:U244"/>
    <mergeCell ref="V244:W244"/>
    <mergeCell ref="X244:Y244"/>
    <mergeCell ref="AB244:AD244"/>
    <mergeCell ref="A244:B244"/>
    <mergeCell ref="C244:D244"/>
    <mergeCell ref="E244:F244"/>
    <mergeCell ref="H244:I244"/>
    <mergeCell ref="J244:L244"/>
    <mergeCell ref="M244:O244"/>
    <mergeCell ref="T243:U243"/>
    <mergeCell ref="V243:W243"/>
    <mergeCell ref="X243:Y243"/>
    <mergeCell ref="AB243:AD243"/>
    <mergeCell ref="AE243:AF243"/>
    <mergeCell ref="AG243:AK243"/>
    <mergeCell ref="AE242:AF242"/>
    <mergeCell ref="AG242:AK242"/>
    <mergeCell ref="A243:B243"/>
    <mergeCell ref="C243:D243"/>
    <mergeCell ref="E243:F243"/>
    <mergeCell ref="H243:I243"/>
    <mergeCell ref="J243:L243"/>
    <mergeCell ref="M243:O243"/>
    <mergeCell ref="P243:Q243"/>
    <mergeCell ref="R243:S243"/>
    <mergeCell ref="P242:Q242"/>
    <mergeCell ref="R242:S242"/>
    <mergeCell ref="T242:U242"/>
    <mergeCell ref="V242:W242"/>
    <mergeCell ref="X242:Y242"/>
    <mergeCell ref="AB242:AD242"/>
    <mergeCell ref="A242:B242"/>
    <mergeCell ref="C242:D242"/>
    <mergeCell ref="E242:F242"/>
    <mergeCell ref="H242:I242"/>
    <mergeCell ref="J242:L242"/>
    <mergeCell ref="M242:O242"/>
    <mergeCell ref="T241:U241"/>
    <mergeCell ref="V241:W241"/>
    <mergeCell ref="X241:Y241"/>
    <mergeCell ref="AB241:AD241"/>
    <mergeCell ref="AE241:AF241"/>
    <mergeCell ref="AG241:AK241"/>
    <mergeCell ref="AE240:AF240"/>
    <mergeCell ref="AG240:AK240"/>
    <mergeCell ref="A241:B241"/>
    <mergeCell ref="C241:D241"/>
    <mergeCell ref="E241:F241"/>
    <mergeCell ref="H241:I241"/>
    <mergeCell ref="J241:L241"/>
    <mergeCell ref="M241:O241"/>
    <mergeCell ref="P241:Q241"/>
    <mergeCell ref="R241:S241"/>
    <mergeCell ref="P240:Q240"/>
    <mergeCell ref="R240:S240"/>
    <mergeCell ref="T240:U240"/>
    <mergeCell ref="V240:W240"/>
    <mergeCell ref="X240:Y240"/>
    <mergeCell ref="AB240:AD240"/>
    <mergeCell ref="A240:B240"/>
    <mergeCell ref="C240:D240"/>
    <mergeCell ref="E240:F240"/>
    <mergeCell ref="H240:I240"/>
    <mergeCell ref="J240:L240"/>
    <mergeCell ref="M240:O240"/>
    <mergeCell ref="T239:U239"/>
    <mergeCell ref="V239:W239"/>
    <mergeCell ref="X239:Y239"/>
    <mergeCell ref="AB239:AD239"/>
    <mergeCell ref="AE239:AF239"/>
    <mergeCell ref="AG239:AK239"/>
    <mergeCell ref="AE238:AF238"/>
    <mergeCell ref="AG238:AK238"/>
    <mergeCell ref="A239:B239"/>
    <mergeCell ref="C239:D239"/>
    <mergeCell ref="E239:F239"/>
    <mergeCell ref="H239:I239"/>
    <mergeCell ref="J239:L239"/>
    <mergeCell ref="M239:O239"/>
    <mergeCell ref="P239:Q239"/>
    <mergeCell ref="R239:S239"/>
    <mergeCell ref="P238:Q238"/>
    <mergeCell ref="R238:S238"/>
    <mergeCell ref="T238:U238"/>
    <mergeCell ref="V238:W238"/>
    <mergeCell ref="X238:Y238"/>
    <mergeCell ref="AB238:AD238"/>
    <mergeCell ref="A238:B238"/>
    <mergeCell ref="C238:D238"/>
    <mergeCell ref="E238:F238"/>
    <mergeCell ref="H238:I238"/>
    <mergeCell ref="J238:L238"/>
    <mergeCell ref="M238:O238"/>
    <mergeCell ref="T237:U237"/>
    <mergeCell ref="V237:W237"/>
    <mergeCell ref="X237:Y237"/>
    <mergeCell ref="AB237:AD237"/>
    <mergeCell ref="AE237:AF237"/>
    <mergeCell ref="AG237:AK237"/>
    <mergeCell ref="AE236:AF236"/>
    <mergeCell ref="AG236:AK236"/>
    <mergeCell ref="A237:B237"/>
    <mergeCell ref="C237:D237"/>
    <mergeCell ref="E237:F237"/>
    <mergeCell ref="H237:I237"/>
    <mergeCell ref="J237:L237"/>
    <mergeCell ref="M237:O237"/>
    <mergeCell ref="P237:Q237"/>
    <mergeCell ref="R237:S237"/>
    <mergeCell ref="P236:Q236"/>
    <mergeCell ref="R236:S236"/>
    <mergeCell ref="T236:U236"/>
    <mergeCell ref="V236:W236"/>
    <mergeCell ref="X236:Y236"/>
    <mergeCell ref="AB236:AD236"/>
    <mergeCell ref="A236:B236"/>
    <mergeCell ref="C236:D236"/>
    <mergeCell ref="E236:F236"/>
    <mergeCell ref="H236:I236"/>
    <mergeCell ref="J236:L236"/>
    <mergeCell ref="M236:O236"/>
    <mergeCell ref="T235:U235"/>
    <mergeCell ref="V235:W235"/>
    <mergeCell ref="X235:Y235"/>
    <mergeCell ref="AB235:AD235"/>
    <mergeCell ref="AE235:AF235"/>
    <mergeCell ref="AG235:AK235"/>
    <mergeCell ref="AE234:AF234"/>
    <mergeCell ref="AG234:AK234"/>
    <mergeCell ref="A235:B235"/>
    <mergeCell ref="C235:D235"/>
    <mergeCell ref="E235:F235"/>
    <mergeCell ref="H235:I235"/>
    <mergeCell ref="J235:L235"/>
    <mergeCell ref="M235:O235"/>
    <mergeCell ref="P235:Q235"/>
    <mergeCell ref="R235:S235"/>
    <mergeCell ref="P234:Q234"/>
    <mergeCell ref="R234:S234"/>
    <mergeCell ref="T234:U234"/>
    <mergeCell ref="V234:W234"/>
    <mergeCell ref="X234:Y234"/>
    <mergeCell ref="AB234:AD234"/>
    <mergeCell ref="A234:B234"/>
    <mergeCell ref="C234:D234"/>
    <mergeCell ref="E234:F234"/>
    <mergeCell ref="H234:I234"/>
    <mergeCell ref="J234:L234"/>
    <mergeCell ref="M234:O234"/>
    <mergeCell ref="T233:U233"/>
    <mergeCell ref="V233:W233"/>
    <mergeCell ref="X233:Y233"/>
    <mergeCell ref="AB233:AD233"/>
    <mergeCell ref="AE233:AF233"/>
    <mergeCell ref="AG233:AK233"/>
    <mergeCell ref="AE232:AF232"/>
    <mergeCell ref="AG232:AK232"/>
    <mergeCell ref="A233:B233"/>
    <mergeCell ref="C233:D233"/>
    <mergeCell ref="E233:F233"/>
    <mergeCell ref="H233:I233"/>
    <mergeCell ref="J233:L233"/>
    <mergeCell ref="M233:O233"/>
    <mergeCell ref="P233:Q233"/>
    <mergeCell ref="R233:S233"/>
    <mergeCell ref="P232:Q232"/>
    <mergeCell ref="R232:S232"/>
    <mergeCell ref="T232:U232"/>
    <mergeCell ref="V232:W232"/>
    <mergeCell ref="X232:Y232"/>
    <mergeCell ref="AB232:AD232"/>
    <mergeCell ref="A232:B232"/>
    <mergeCell ref="C232:D232"/>
    <mergeCell ref="E232:F232"/>
    <mergeCell ref="H232:I232"/>
    <mergeCell ref="J232:L232"/>
    <mergeCell ref="M232:O232"/>
    <mergeCell ref="T231:U231"/>
    <mergeCell ref="V231:W231"/>
    <mergeCell ref="X231:Y231"/>
    <mergeCell ref="AB231:AD231"/>
    <mergeCell ref="AE231:AF231"/>
    <mergeCell ref="AG231:AK231"/>
    <mergeCell ref="AE230:AF230"/>
    <mergeCell ref="AG230:AK230"/>
    <mergeCell ref="A231:B231"/>
    <mergeCell ref="C231:D231"/>
    <mergeCell ref="E231:F231"/>
    <mergeCell ref="H231:I231"/>
    <mergeCell ref="J231:L231"/>
    <mergeCell ref="M231:O231"/>
    <mergeCell ref="P231:Q231"/>
    <mergeCell ref="R231:S231"/>
    <mergeCell ref="P230:Q230"/>
    <mergeCell ref="R230:S230"/>
    <mergeCell ref="T230:U230"/>
    <mergeCell ref="V230:W230"/>
    <mergeCell ref="X230:Y230"/>
    <mergeCell ref="AB230:AD230"/>
    <mergeCell ref="A230:B230"/>
    <mergeCell ref="C230:D230"/>
    <mergeCell ref="E230:F230"/>
    <mergeCell ref="H230:I230"/>
    <mergeCell ref="J230:L230"/>
    <mergeCell ref="M230:O230"/>
    <mergeCell ref="T229:U229"/>
    <mergeCell ref="V229:W229"/>
    <mergeCell ref="X229:Y229"/>
    <mergeCell ref="AB229:AD229"/>
    <mergeCell ref="AE229:AF229"/>
    <mergeCell ref="AG229:AK229"/>
    <mergeCell ref="AE228:AF228"/>
    <mergeCell ref="AG228:AK228"/>
    <mergeCell ref="A229:B229"/>
    <mergeCell ref="C229:D229"/>
    <mergeCell ref="E229:F229"/>
    <mergeCell ref="H229:I229"/>
    <mergeCell ref="J229:L229"/>
    <mergeCell ref="M229:O229"/>
    <mergeCell ref="P229:Q229"/>
    <mergeCell ref="R229:S229"/>
    <mergeCell ref="P228:Q228"/>
    <mergeCell ref="R228:S228"/>
    <mergeCell ref="T228:U228"/>
    <mergeCell ref="V228:W228"/>
    <mergeCell ref="X228:Y228"/>
    <mergeCell ref="AB228:AD228"/>
    <mergeCell ref="A228:B228"/>
    <mergeCell ref="C228:D228"/>
    <mergeCell ref="E228:F228"/>
    <mergeCell ref="H228:I228"/>
    <mergeCell ref="J228:L228"/>
    <mergeCell ref="M228:O228"/>
    <mergeCell ref="T227:U227"/>
    <mergeCell ref="V227:W227"/>
    <mergeCell ref="X227:Y227"/>
    <mergeCell ref="AB227:AD227"/>
    <mergeCell ref="AE227:AF227"/>
    <mergeCell ref="AG227:AK227"/>
    <mergeCell ref="AE226:AF226"/>
    <mergeCell ref="AG226:AK226"/>
    <mergeCell ref="A227:B227"/>
    <mergeCell ref="C227:D227"/>
    <mergeCell ref="E227:F227"/>
    <mergeCell ref="H227:I227"/>
    <mergeCell ref="J227:L227"/>
    <mergeCell ref="M227:O227"/>
    <mergeCell ref="P227:Q227"/>
    <mergeCell ref="R227:S227"/>
    <mergeCell ref="P226:Q226"/>
    <mergeCell ref="R226:S226"/>
    <mergeCell ref="T226:U226"/>
    <mergeCell ref="V226:W226"/>
    <mergeCell ref="X226:Y226"/>
    <mergeCell ref="AB226:AD226"/>
    <mergeCell ref="A226:B226"/>
    <mergeCell ref="C226:D226"/>
    <mergeCell ref="E226:F226"/>
    <mergeCell ref="H226:I226"/>
    <mergeCell ref="J226:L226"/>
    <mergeCell ref="M226:O226"/>
    <mergeCell ref="T225:U225"/>
    <mergeCell ref="V225:W225"/>
    <mergeCell ref="X225:Y225"/>
    <mergeCell ref="AB225:AD225"/>
    <mergeCell ref="AE225:AF225"/>
    <mergeCell ref="AG225:AK225"/>
    <mergeCell ref="AE224:AF224"/>
    <mergeCell ref="AG224:AK224"/>
    <mergeCell ref="A225:B225"/>
    <mergeCell ref="C225:D225"/>
    <mergeCell ref="E225:F225"/>
    <mergeCell ref="H225:I225"/>
    <mergeCell ref="J225:L225"/>
    <mergeCell ref="M225:O225"/>
    <mergeCell ref="P225:Q225"/>
    <mergeCell ref="R225:S225"/>
    <mergeCell ref="P224:Q224"/>
    <mergeCell ref="R224:S224"/>
    <mergeCell ref="T224:U224"/>
    <mergeCell ref="V224:W224"/>
    <mergeCell ref="X224:Y224"/>
    <mergeCell ref="AB224:AD224"/>
    <mergeCell ref="A224:B224"/>
    <mergeCell ref="C224:D224"/>
    <mergeCell ref="E224:F224"/>
    <mergeCell ref="H224:I224"/>
    <mergeCell ref="J224:L224"/>
    <mergeCell ref="M224:O224"/>
    <mergeCell ref="T223:U223"/>
    <mergeCell ref="V223:W223"/>
    <mergeCell ref="X223:Y223"/>
    <mergeCell ref="AB223:AD223"/>
    <mergeCell ref="AE223:AF223"/>
    <mergeCell ref="AG223:AK223"/>
    <mergeCell ref="AE222:AF222"/>
    <mergeCell ref="AG222:AK222"/>
    <mergeCell ref="A223:B223"/>
    <mergeCell ref="C223:D223"/>
    <mergeCell ref="E223:F223"/>
    <mergeCell ref="H223:I223"/>
    <mergeCell ref="J223:L223"/>
    <mergeCell ref="M223:O223"/>
    <mergeCell ref="P223:Q223"/>
    <mergeCell ref="R223:S223"/>
    <mergeCell ref="P222:Q222"/>
    <mergeCell ref="R222:S222"/>
    <mergeCell ref="T222:U222"/>
    <mergeCell ref="V222:W222"/>
    <mergeCell ref="X222:Y222"/>
    <mergeCell ref="AB222:AD222"/>
    <mergeCell ref="A222:B222"/>
    <mergeCell ref="C222:D222"/>
    <mergeCell ref="E222:F222"/>
    <mergeCell ref="H222:I222"/>
    <mergeCell ref="J222:L222"/>
    <mergeCell ref="M222:O222"/>
    <mergeCell ref="T221:U221"/>
    <mergeCell ref="V221:W221"/>
    <mergeCell ref="X221:Y221"/>
    <mergeCell ref="AB221:AD221"/>
    <mergeCell ref="AE221:AF221"/>
    <mergeCell ref="AG221:AK221"/>
    <mergeCell ref="AE220:AF220"/>
    <mergeCell ref="AG220:AK220"/>
    <mergeCell ref="A221:B221"/>
    <mergeCell ref="C221:D221"/>
    <mergeCell ref="E221:F221"/>
    <mergeCell ref="H221:I221"/>
    <mergeCell ref="J221:L221"/>
    <mergeCell ref="M221:O221"/>
    <mergeCell ref="P221:Q221"/>
    <mergeCell ref="R221:S221"/>
    <mergeCell ref="P220:Q220"/>
    <mergeCell ref="R220:S220"/>
    <mergeCell ref="T220:U220"/>
    <mergeCell ref="V220:W220"/>
    <mergeCell ref="X220:Y220"/>
    <mergeCell ref="AB220:AD220"/>
    <mergeCell ref="A220:B220"/>
    <mergeCell ref="C220:D220"/>
    <mergeCell ref="E220:F220"/>
    <mergeCell ref="H220:I220"/>
    <mergeCell ref="J220:L220"/>
    <mergeCell ref="M220:O220"/>
    <mergeCell ref="T219:U219"/>
    <mergeCell ref="V219:W219"/>
    <mergeCell ref="X219:Y219"/>
    <mergeCell ref="AB219:AD219"/>
    <mergeCell ref="AE219:AF219"/>
    <mergeCell ref="AG219:AK219"/>
    <mergeCell ref="AE218:AF218"/>
    <mergeCell ref="AG218:AK218"/>
    <mergeCell ref="A219:B219"/>
    <mergeCell ref="C219:D219"/>
    <mergeCell ref="E219:F219"/>
    <mergeCell ref="H219:I219"/>
    <mergeCell ref="J219:L219"/>
    <mergeCell ref="M219:O219"/>
    <mergeCell ref="P219:Q219"/>
    <mergeCell ref="R219:S219"/>
    <mergeCell ref="P218:Q218"/>
    <mergeCell ref="R218:S218"/>
    <mergeCell ref="T218:U218"/>
    <mergeCell ref="V218:W218"/>
    <mergeCell ref="X218:Y218"/>
    <mergeCell ref="AB218:AD218"/>
    <mergeCell ref="A218:B218"/>
    <mergeCell ref="C218:D218"/>
    <mergeCell ref="E218:F218"/>
    <mergeCell ref="H218:I218"/>
    <mergeCell ref="J218:L218"/>
    <mergeCell ref="M218:O218"/>
    <mergeCell ref="T217:U217"/>
    <mergeCell ref="V217:W217"/>
    <mergeCell ref="X217:Y217"/>
    <mergeCell ref="AB217:AD217"/>
    <mergeCell ref="AE217:AF217"/>
    <mergeCell ref="AG217:AK217"/>
    <mergeCell ref="AE216:AF216"/>
    <mergeCell ref="AG216:AK216"/>
    <mergeCell ref="A217:B217"/>
    <mergeCell ref="C217:D217"/>
    <mergeCell ref="E217:F217"/>
    <mergeCell ref="H217:I217"/>
    <mergeCell ref="J217:L217"/>
    <mergeCell ref="M217:O217"/>
    <mergeCell ref="P217:Q217"/>
    <mergeCell ref="R217:S217"/>
    <mergeCell ref="P216:Q216"/>
    <mergeCell ref="R216:S216"/>
    <mergeCell ref="T216:U216"/>
    <mergeCell ref="V216:W216"/>
    <mergeCell ref="X216:Y216"/>
    <mergeCell ref="AB216:AD216"/>
    <mergeCell ref="A216:B216"/>
    <mergeCell ref="C216:D216"/>
    <mergeCell ref="E216:F216"/>
    <mergeCell ref="H216:I216"/>
    <mergeCell ref="J216:L216"/>
    <mergeCell ref="M216:O216"/>
    <mergeCell ref="T215:U215"/>
    <mergeCell ref="V215:W215"/>
    <mergeCell ref="X215:Y215"/>
    <mergeCell ref="AB215:AD215"/>
    <mergeCell ref="AE215:AF215"/>
    <mergeCell ref="AG215:AK215"/>
    <mergeCell ref="AE214:AF214"/>
    <mergeCell ref="AG214:AK214"/>
    <mergeCell ref="A215:B215"/>
    <mergeCell ref="C215:D215"/>
    <mergeCell ref="E215:F215"/>
    <mergeCell ref="H215:I215"/>
    <mergeCell ref="J215:L215"/>
    <mergeCell ref="M215:O215"/>
    <mergeCell ref="P215:Q215"/>
    <mergeCell ref="R215:S215"/>
    <mergeCell ref="P214:Q214"/>
    <mergeCell ref="R214:S214"/>
    <mergeCell ref="T214:U214"/>
    <mergeCell ref="V214:W214"/>
    <mergeCell ref="X214:Y214"/>
    <mergeCell ref="AB214:AD214"/>
    <mergeCell ref="A214:B214"/>
    <mergeCell ref="C214:D214"/>
    <mergeCell ref="E214:F214"/>
    <mergeCell ref="H214:I214"/>
    <mergeCell ref="J214:L214"/>
    <mergeCell ref="M214:O214"/>
    <mergeCell ref="T213:U213"/>
    <mergeCell ref="V213:W213"/>
    <mergeCell ref="X213:Y213"/>
    <mergeCell ref="AB213:AD213"/>
    <mergeCell ref="AE213:AF213"/>
    <mergeCell ref="AG213:AK213"/>
    <mergeCell ref="AE212:AF212"/>
    <mergeCell ref="AG212:AK212"/>
    <mergeCell ref="A213:B213"/>
    <mergeCell ref="C213:D213"/>
    <mergeCell ref="E213:F213"/>
    <mergeCell ref="H213:I213"/>
    <mergeCell ref="J213:L213"/>
    <mergeCell ref="M213:O213"/>
    <mergeCell ref="P213:Q213"/>
    <mergeCell ref="R213:S213"/>
    <mergeCell ref="P212:Q212"/>
    <mergeCell ref="R212:S212"/>
    <mergeCell ref="T212:U212"/>
    <mergeCell ref="V212:W212"/>
    <mergeCell ref="X212:Y212"/>
    <mergeCell ref="AB212:AD212"/>
    <mergeCell ref="A212:B212"/>
    <mergeCell ref="C212:D212"/>
    <mergeCell ref="E212:F212"/>
    <mergeCell ref="H212:I212"/>
    <mergeCell ref="J212:L212"/>
    <mergeCell ref="M212:O212"/>
    <mergeCell ref="T211:U211"/>
    <mergeCell ref="V211:W211"/>
    <mergeCell ref="X211:Y211"/>
    <mergeCell ref="AB211:AD211"/>
    <mergeCell ref="AE211:AF211"/>
    <mergeCell ref="AG211:AK211"/>
    <mergeCell ref="AE210:AF210"/>
    <mergeCell ref="AG210:AK210"/>
    <mergeCell ref="A211:B211"/>
    <mergeCell ref="C211:D211"/>
    <mergeCell ref="E211:F211"/>
    <mergeCell ref="H211:I211"/>
    <mergeCell ref="J211:L211"/>
    <mergeCell ref="M211:O211"/>
    <mergeCell ref="P211:Q211"/>
    <mergeCell ref="R211:S211"/>
    <mergeCell ref="P210:Q210"/>
    <mergeCell ref="R210:S210"/>
    <mergeCell ref="T210:U210"/>
    <mergeCell ref="V210:W210"/>
    <mergeCell ref="X210:Y210"/>
    <mergeCell ref="AB210:AD210"/>
    <mergeCell ref="A210:B210"/>
    <mergeCell ref="C210:D210"/>
    <mergeCell ref="E210:F210"/>
    <mergeCell ref="H210:I210"/>
    <mergeCell ref="J210:L210"/>
    <mergeCell ref="M210:O210"/>
    <mergeCell ref="T209:U209"/>
    <mergeCell ref="V209:W209"/>
    <mergeCell ref="X209:Y209"/>
    <mergeCell ref="AB209:AD209"/>
    <mergeCell ref="AE209:AF209"/>
    <mergeCell ref="AG209:AK209"/>
    <mergeCell ref="AE208:AF208"/>
    <mergeCell ref="AG208:AK208"/>
    <mergeCell ref="A209:B209"/>
    <mergeCell ref="C209:D209"/>
    <mergeCell ref="E209:F209"/>
    <mergeCell ref="H209:I209"/>
    <mergeCell ref="J209:L209"/>
    <mergeCell ref="M209:O209"/>
    <mergeCell ref="P209:Q209"/>
    <mergeCell ref="R209:S209"/>
    <mergeCell ref="P208:Q208"/>
    <mergeCell ref="R208:S208"/>
    <mergeCell ref="T208:U208"/>
    <mergeCell ref="V208:W208"/>
    <mergeCell ref="X208:Y208"/>
    <mergeCell ref="AB208:AD208"/>
    <mergeCell ref="A208:B208"/>
    <mergeCell ref="C208:D208"/>
    <mergeCell ref="E208:F208"/>
    <mergeCell ref="H208:I208"/>
    <mergeCell ref="J208:L208"/>
    <mergeCell ref="M208:O208"/>
    <mergeCell ref="T207:U207"/>
    <mergeCell ref="V207:W207"/>
    <mergeCell ref="X207:Y207"/>
    <mergeCell ref="AB207:AD207"/>
    <mergeCell ref="AE207:AF207"/>
    <mergeCell ref="AG207:AK207"/>
    <mergeCell ref="AE206:AF206"/>
    <mergeCell ref="AG206:AK206"/>
    <mergeCell ref="A207:B207"/>
    <mergeCell ref="C207:D207"/>
    <mergeCell ref="E207:F207"/>
    <mergeCell ref="H207:I207"/>
    <mergeCell ref="J207:L207"/>
    <mergeCell ref="M207:O207"/>
    <mergeCell ref="P207:Q207"/>
    <mergeCell ref="R207:S207"/>
    <mergeCell ref="P206:Q206"/>
    <mergeCell ref="R206:S206"/>
    <mergeCell ref="T206:U206"/>
    <mergeCell ref="V206:W206"/>
    <mergeCell ref="X206:Y206"/>
    <mergeCell ref="AB206:AD206"/>
    <mergeCell ref="A206:B206"/>
    <mergeCell ref="C206:D206"/>
    <mergeCell ref="E206:F206"/>
    <mergeCell ref="H206:I206"/>
    <mergeCell ref="J206:L206"/>
    <mergeCell ref="M206:O206"/>
    <mergeCell ref="T205:U205"/>
    <mergeCell ref="V205:W205"/>
    <mergeCell ref="X205:Y205"/>
    <mergeCell ref="AB205:AD205"/>
    <mergeCell ref="AE205:AF205"/>
    <mergeCell ref="AG205:AK205"/>
    <mergeCell ref="AE204:AF204"/>
    <mergeCell ref="AG204:AK204"/>
    <mergeCell ref="A205:B205"/>
    <mergeCell ref="C205:D205"/>
    <mergeCell ref="E205:F205"/>
    <mergeCell ref="H205:I205"/>
    <mergeCell ref="J205:L205"/>
    <mergeCell ref="M205:O205"/>
    <mergeCell ref="P205:Q205"/>
    <mergeCell ref="R205:S205"/>
    <mergeCell ref="P204:Q204"/>
    <mergeCell ref="R204:S204"/>
    <mergeCell ref="T204:U204"/>
    <mergeCell ref="V204:W204"/>
    <mergeCell ref="X204:Y204"/>
    <mergeCell ref="AB204:AD204"/>
    <mergeCell ref="A204:B204"/>
    <mergeCell ref="C204:D204"/>
    <mergeCell ref="E204:F204"/>
    <mergeCell ref="H204:I204"/>
    <mergeCell ref="J204:L204"/>
    <mergeCell ref="M204:O204"/>
    <mergeCell ref="T203:U203"/>
    <mergeCell ref="V203:W203"/>
    <mergeCell ref="X203:Y203"/>
    <mergeCell ref="AB203:AD203"/>
    <mergeCell ref="AE203:AF203"/>
    <mergeCell ref="AG203:AK203"/>
    <mergeCell ref="AE202:AF202"/>
    <mergeCell ref="AG202:AK202"/>
    <mergeCell ref="A203:B203"/>
    <mergeCell ref="C203:D203"/>
    <mergeCell ref="E203:F203"/>
    <mergeCell ref="H203:I203"/>
    <mergeCell ref="J203:L203"/>
    <mergeCell ref="M203:O203"/>
    <mergeCell ref="P203:Q203"/>
    <mergeCell ref="R203:S203"/>
    <mergeCell ref="P202:Q202"/>
    <mergeCell ref="R202:S202"/>
    <mergeCell ref="T202:U202"/>
    <mergeCell ref="V202:W202"/>
    <mergeCell ref="X202:Y202"/>
    <mergeCell ref="AB202:AD202"/>
    <mergeCell ref="A202:B202"/>
    <mergeCell ref="C202:D202"/>
    <mergeCell ref="E202:F202"/>
    <mergeCell ref="H202:I202"/>
    <mergeCell ref="J202:L202"/>
    <mergeCell ref="M202:O202"/>
    <mergeCell ref="T201:U201"/>
    <mergeCell ref="V201:W201"/>
    <mergeCell ref="X201:Y201"/>
    <mergeCell ref="AB201:AD201"/>
    <mergeCell ref="AE201:AF201"/>
    <mergeCell ref="AG201:AK201"/>
    <mergeCell ref="AE200:AF200"/>
    <mergeCell ref="AG200:AK200"/>
    <mergeCell ref="A201:B201"/>
    <mergeCell ref="C201:D201"/>
    <mergeCell ref="E201:F201"/>
    <mergeCell ref="H201:I201"/>
    <mergeCell ref="J201:L201"/>
    <mergeCell ref="M201:O201"/>
    <mergeCell ref="P201:Q201"/>
    <mergeCell ref="R201:S201"/>
    <mergeCell ref="P200:Q200"/>
    <mergeCell ref="R200:S200"/>
    <mergeCell ref="T200:U200"/>
    <mergeCell ref="V200:W200"/>
    <mergeCell ref="X200:Y200"/>
    <mergeCell ref="AB200:AD200"/>
    <mergeCell ref="A200:B200"/>
    <mergeCell ref="C200:D200"/>
    <mergeCell ref="E200:F200"/>
    <mergeCell ref="H200:I200"/>
    <mergeCell ref="J200:L200"/>
    <mergeCell ref="M200:O200"/>
    <mergeCell ref="T199:U199"/>
    <mergeCell ref="V199:W199"/>
    <mergeCell ref="X199:Y199"/>
    <mergeCell ref="AB199:AD199"/>
    <mergeCell ref="AE199:AF199"/>
    <mergeCell ref="AG199:AK199"/>
    <mergeCell ref="AE198:AF198"/>
    <mergeCell ref="AG198:AK198"/>
    <mergeCell ref="A199:B199"/>
    <mergeCell ref="C199:D199"/>
    <mergeCell ref="E199:F199"/>
    <mergeCell ref="H199:I199"/>
    <mergeCell ref="J199:L199"/>
    <mergeCell ref="M199:O199"/>
    <mergeCell ref="P199:Q199"/>
    <mergeCell ref="R199:S199"/>
    <mergeCell ref="P198:Q198"/>
    <mergeCell ref="R198:S198"/>
    <mergeCell ref="T198:U198"/>
    <mergeCell ref="V198:W198"/>
    <mergeCell ref="X198:Y198"/>
    <mergeCell ref="AB198:AD198"/>
    <mergeCell ref="A198:B198"/>
    <mergeCell ref="C198:D198"/>
    <mergeCell ref="E198:F198"/>
    <mergeCell ref="H198:I198"/>
    <mergeCell ref="J198:L198"/>
    <mergeCell ref="M198:O198"/>
    <mergeCell ref="T197:U197"/>
    <mergeCell ref="V197:W197"/>
    <mergeCell ref="X197:Y197"/>
    <mergeCell ref="AB197:AD197"/>
    <mergeCell ref="AE197:AF197"/>
    <mergeCell ref="AG197:AK197"/>
    <mergeCell ref="AE196:AF196"/>
    <mergeCell ref="AG196:AK196"/>
    <mergeCell ref="A197:B197"/>
    <mergeCell ref="C197:D197"/>
    <mergeCell ref="E197:F197"/>
    <mergeCell ref="H197:I197"/>
    <mergeCell ref="J197:L197"/>
    <mergeCell ref="M197:O197"/>
    <mergeCell ref="P197:Q197"/>
    <mergeCell ref="R197:S197"/>
    <mergeCell ref="P196:Q196"/>
    <mergeCell ref="R196:S196"/>
    <mergeCell ref="T196:U196"/>
    <mergeCell ref="V196:W196"/>
    <mergeCell ref="X196:Y196"/>
    <mergeCell ref="AB196:AD196"/>
    <mergeCell ref="A196:B196"/>
    <mergeCell ref="C196:D196"/>
    <mergeCell ref="E196:F196"/>
    <mergeCell ref="H196:I196"/>
    <mergeCell ref="J196:L196"/>
    <mergeCell ref="M196:O196"/>
    <mergeCell ref="T195:U195"/>
    <mergeCell ref="V195:W195"/>
    <mergeCell ref="X195:Y195"/>
    <mergeCell ref="AB195:AD195"/>
    <mergeCell ref="AE195:AF195"/>
    <mergeCell ref="AG195:AK195"/>
    <mergeCell ref="AE194:AF194"/>
    <mergeCell ref="AG194:AK194"/>
    <mergeCell ref="A195:B195"/>
    <mergeCell ref="C195:D195"/>
    <mergeCell ref="E195:F195"/>
    <mergeCell ref="H195:I195"/>
    <mergeCell ref="J195:L195"/>
    <mergeCell ref="M195:O195"/>
    <mergeCell ref="P195:Q195"/>
    <mergeCell ref="R195:S195"/>
    <mergeCell ref="P194:Q194"/>
    <mergeCell ref="R194:S194"/>
    <mergeCell ref="T194:U194"/>
    <mergeCell ref="V194:W194"/>
    <mergeCell ref="X194:Y194"/>
    <mergeCell ref="AB194:AD194"/>
    <mergeCell ref="A194:B194"/>
    <mergeCell ref="C194:D194"/>
    <mergeCell ref="E194:F194"/>
    <mergeCell ref="H194:I194"/>
    <mergeCell ref="J194:L194"/>
    <mergeCell ref="M194:O194"/>
    <mergeCell ref="T193:U193"/>
    <mergeCell ref="V193:W193"/>
    <mergeCell ref="X193:Y193"/>
    <mergeCell ref="AB193:AD193"/>
    <mergeCell ref="AE193:AF193"/>
    <mergeCell ref="AG193:AK193"/>
    <mergeCell ref="AE192:AF192"/>
    <mergeCell ref="AG192:AK192"/>
    <mergeCell ref="A193:B193"/>
    <mergeCell ref="C193:D193"/>
    <mergeCell ref="E193:F193"/>
    <mergeCell ref="H193:I193"/>
    <mergeCell ref="J193:L193"/>
    <mergeCell ref="M193:O193"/>
    <mergeCell ref="P193:Q193"/>
    <mergeCell ref="R193:S193"/>
    <mergeCell ref="P192:Q192"/>
    <mergeCell ref="R192:S192"/>
    <mergeCell ref="T192:U192"/>
    <mergeCell ref="V192:W192"/>
    <mergeCell ref="X192:Y192"/>
    <mergeCell ref="AB192:AD192"/>
    <mergeCell ref="A192:B192"/>
    <mergeCell ref="C192:D192"/>
    <mergeCell ref="E192:F192"/>
    <mergeCell ref="H192:I192"/>
    <mergeCell ref="J192:L192"/>
    <mergeCell ref="M192:O192"/>
    <mergeCell ref="T191:U191"/>
    <mergeCell ref="V191:W191"/>
    <mergeCell ref="X191:Y191"/>
    <mergeCell ref="AB191:AD191"/>
    <mergeCell ref="AE191:AF191"/>
    <mergeCell ref="AG191:AK191"/>
    <mergeCell ref="AE190:AF190"/>
    <mergeCell ref="AG190:AK190"/>
    <mergeCell ref="A191:B191"/>
    <mergeCell ref="C191:D191"/>
    <mergeCell ref="E191:F191"/>
    <mergeCell ref="H191:I191"/>
    <mergeCell ref="J191:L191"/>
    <mergeCell ref="M191:O191"/>
    <mergeCell ref="P191:Q191"/>
    <mergeCell ref="R191:S191"/>
    <mergeCell ref="P190:Q190"/>
    <mergeCell ref="R190:S190"/>
    <mergeCell ref="T190:U190"/>
    <mergeCell ref="V190:W190"/>
    <mergeCell ref="X190:Y190"/>
    <mergeCell ref="AB190:AD190"/>
    <mergeCell ref="A190:B190"/>
    <mergeCell ref="C190:D190"/>
    <mergeCell ref="E190:F190"/>
    <mergeCell ref="H190:I190"/>
    <mergeCell ref="J190:L190"/>
    <mergeCell ref="M190:O190"/>
    <mergeCell ref="T189:U189"/>
    <mergeCell ref="V189:W189"/>
    <mergeCell ref="X189:Y189"/>
    <mergeCell ref="AB189:AD189"/>
    <mergeCell ref="AE189:AF189"/>
    <mergeCell ref="AG189:AK189"/>
    <mergeCell ref="AE188:AF188"/>
    <mergeCell ref="AG188:AK188"/>
    <mergeCell ref="A189:B189"/>
    <mergeCell ref="C189:D189"/>
    <mergeCell ref="E189:F189"/>
    <mergeCell ref="H189:I189"/>
    <mergeCell ref="J189:L189"/>
    <mergeCell ref="M189:O189"/>
    <mergeCell ref="P189:Q189"/>
    <mergeCell ref="R189:S189"/>
    <mergeCell ref="P188:Q188"/>
    <mergeCell ref="R188:S188"/>
    <mergeCell ref="T188:U188"/>
    <mergeCell ref="V188:W188"/>
    <mergeCell ref="X188:Y188"/>
    <mergeCell ref="AB188:AD188"/>
    <mergeCell ref="A188:B188"/>
    <mergeCell ref="C188:D188"/>
    <mergeCell ref="E188:F188"/>
    <mergeCell ref="H188:I188"/>
    <mergeCell ref="J188:L188"/>
    <mergeCell ref="M188:O188"/>
    <mergeCell ref="T187:U187"/>
    <mergeCell ref="V187:W187"/>
    <mergeCell ref="X187:Y187"/>
    <mergeCell ref="AB187:AD187"/>
    <mergeCell ref="AE187:AF187"/>
    <mergeCell ref="AG187:AK187"/>
    <mergeCell ref="AE186:AF186"/>
    <mergeCell ref="AG186:AK186"/>
    <mergeCell ref="A187:B187"/>
    <mergeCell ref="C187:D187"/>
    <mergeCell ref="E187:F187"/>
    <mergeCell ref="H187:I187"/>
    <mergeCell ref="J187:L187"/>
    <mergeCell ref="M187:O187"/>
    <mergeCell ref="P187:Q187"/>
    <mergeCell ref="R187:S187"/>
    <mergeCell ref="P186:Q186"/>
    <mergeCell ref="R186:S186"/>
    <mergeCell ref="T186:U186"/>
    <mergeCell ref="V186:W186"/>
    <mergeCell ref="X186:Y186"/>
    <mergeCell ref="AB186:AD186"/>
    <mergeCell ref="A186:B186"/>
    <mergeCell ref="C186:D186"/>
    <mergeCell ref="E186:F186"/>
    <mergeCell ref="H186:I186"/>
    <mergeCell ref="J186:L186"/>
    <mergeCell ref="M186:O186"/>
    <mergeCell ref="T185:U185"/>
    <mergeCell ref="V185:W185"/>
    <mergeCell ref="X185:Y185"/>
    <mergeCell ref="AB185:AD185"/>
    <mergeCell ref="AE185:AF185"/>
    <mergeCell ref="AG185:AK185"/>
    <mergeCell ref="AE184:AF184"/>
    <mergeCell ref="AG184:AK184"/>
    <mergeCell ref="A185:B185"/>
    <mergeCell ref="C185:D185"/>
    <mergeCell ref="E185:F185"/>
    <mergeCell ref="H185:I185"/>
    <mergeCell ref="J185:L185"/>
    <mergeCell ref="M185:O185"/>
    <mergeCell ref="P185:Q185"/>
    <mergeCell ref="R185:S185"/>
    <mergeCell ref="P184:Q184"/>
    <mergeCell ref="R184:S184"/>
    <mergeCell ref="T184:U184"/>
    <mergeCell ref="V184:W184"/>
    <mergeCell ref="X184:Y184"/>
    <mergeCell ref="AB184:AD184"/>
    <mergeCell ref="A184:B184"/>
    <mergeCell ref="C184:D184"/>
    <mergeCell ref="E184:F184"/>
    <mergeCell ref="H184:I184"/>
    <mergeCell ref="J184:L184"/>
    <mergeCell ref="M184:O184"/>
    <mergeCell ref="T183:U183"/>
    <mergeCell ref="V183:W183"/>
    <mergeCell ref="X183:Y183"/>
    <mergeCell ref="AB183:AD183"/>
    <mergeCell ref="AE183:AF183"/>
    <mergeCell ref="AG183:AK183"/>
    <mergeCell ref="AE182:AF182"/>
    <mergeCell ref="AG182:AK182"/>
    <mergeCell ref="A183:B183"/>
    <mergeCell ref="C183:D183"/>
    <mergeCell ref="E183:F183"/>
    <mergeCell ref="H183:I183"/>
    <mergeCell ref="J183:L183"/>
    <mergeCell ref="M183:O183"/>
    <mergeCell ref="P183:Q183"/>
    <mergeCell ref="R183:S183"/>
    <mergeCell ref="P182:Q182"/>
    <mergeCell ref="R182:S182"/>
    <mergeCell ref="T182:U182"/>
    <mergeCell ref="V182:W182"/>
    <mergeCell ref="X182:Y182"/>
    <mergeCell ref="AB182:AD182"/>
    <mergeCell ref="A182:B182"/>
    <mergeCell ref="C182:D182"/>
    <mergeCell ref="E182:F182"/>
    <mergeCell ref="H182:I182"/>
    <mergeCell ref="J182:L182"/>
    <mergeCell ref="M182:O182"/>
    <mergeCell ref="T181:U181"/>
    <mergeCell ref="V181:W181"/>
    <mergeCell ref="X181:Y181"/>
    <mergeCell ref="AB181:AD181"/>
    <mergeCell ref="AE181:AF181"/>
    <mergeCell ref="AG181:AK181"/>
    <mergeCell ref="AE180:AF180"/>
    <mergeCell ref="AG180:AK180"/>
    <mergeCell ref="A181:B181"/>
    <mergeCell ref="C181:D181"/>
    <mergeCell ref="E181:F181"/>
    <mergeCell ref="H181:I181"/>
    <mergeCell ref="J181:L181"/>
    <mergeCell ref="M181:O181"/>
    <mergeCell ref="P181:Q181"/>
    <mergeCell ref="R181:S181"/>
    <mergeCell ref="P180:Q180"/>
    <mergeCell ref="R180:S180"/>
    <mergeCell ref="T180:U180"/>
    <mergeCell ref="V180:W180"/>
    <mergeCell ref="X180:Y180"/>
    <mergeCell ref="AB180:AD180"/>
    <mergeCell ref="A180:B180"/>
    <mergeCell ref="C180:D180"/>
    <mergeCell ref="E180:F180"/>
    <mergeCell ref="H180:I180"/>
    <mergeCell ref="J180:L180"/>
    <mergeCell ref="M180:O180"/>
    <mergeCell ref="T179:U179"/>
    <mergeCell ref="V179:W179"/>
    <mergeCell ref="X179:Y179"/>
    <mergeCell ref="AB179:AD179"/>
    <mergeCell ref="AE179:AF179"/>
    <mergeCell ref="AG179:AK179"/>
    <mergeCell ref="AE178:AF178"/>
    <mergeCell ref="AG178:AK178"/>
    <mergeCell ref="A179:B179"/>
    <mergeCell ref="C179:D179"/>
    <mergeCell ref="E179:F179"/>
    <mergeCell ref="H179:I179"/>
    <mergeCell ref="J179:L179"/>
    <mergeCell ref="M179:O179"/>
    <mergeCell ref="P179:Q179"/>
    <mergeCell ref="R179:S179"/>
    <mergeCell ref="P178:Q178"/>
    <mergeCell ref="R178:S178"/>
    <mergeCell ref="T178:U178"/>
    <mergeCell ref="V178:W178"/>
    <mergeCell ref="X178:Y178"/>
    <mergeCell ref="AB178:AD178"/>
    <mergeCell ref="A178:B178"/>
    <mergeCell ref="C178:D178"/>
    <mergeCell ref="E178:F178"/>
    <mergeCell ref="H178:I178"/>
    <mergeCell ref="J178:L178"/>
    <mergeCell ref="M178:O178"/>
    <mergeCell ref="T177:U177"/>
    <mergeCell ref="V177:W177"/>
    <mergeCell ref="X177:Y177"/>
    <mergeCell ref="AB177:AD177"/>
    <mergeCell ref="AE177:AF177"/>
    <mergeCell ref="AG177:AK177"/>
    <mergeCell ref="AE176:AF176"/>
    <mergeCell ref="AG176:AK176"/>
    <mergeCell ref="A177:B177"/>
    <mergeCell ref="C177:D177"/>
    <mergeCell ref="E177:F177"/>
    <mergeCell ref="H177:I177"/>
    <mergeCell ref="J177:L177"/>
    <mergeCell ref="M177:O177"/>
    <mergeCell ref="P177:Q177"/>
    <mergeCell ref="R177:S177"/>
    <mergeCell ref="P176:Q176"/>
    <mergeCell ref="R176:S176"/>
    <mergeCell ref="T176:U176"/>
    <mergeCell ref="V176:W176"/>
    <mergeCell ref="X176:Y176"/>
    <mergeCell ref="AB176:AD176"/>
    <mergeCell ref="A176:B176"/>
    <mergeCell ref="C176:D176"/>
    <mergeCell ref="E176:F176"/>
    <mergeCell ref="H176:I176"/>
    <mergeCell ref="J176:L176"/>
    <mergeCell ref="M176:O176"/>
    <mergeCell ref="T175:U175"/>
    <mergeCell ref="V175:W175"/>
    <mergeCell ref="X175:Y175"/>
    <mergeCell ref="AB175:AD175"/>
    <mergeCell ref="AE175:AF175"/>
    <mergeCell ref="AG175:AK175"/>
    <mergeCell ref="AE174:AF174"/>
    <mergeCell ref="AG174:AK174"/>
    <mergeCell ref="A175:B175"/>
    <mergeCell ref="C175:D175"/>
    <mergeCell ref="E175:F175"/>
    <mergeCell ref="H175:I175"/>
    <mergeCell ref="J175:L175"/>
    <mergeCell ref="M175:O175"/>
    <mergeCell ref="P175:Q175"/>
    <mergeCell ref="R175:S175"/>
    <mergeCell ref="P174:Q174"/>
    <mergeCell ref="R174:S174"/>
    <mergeCell ref="T174:U174"/>
    <mergeCell ref="V174:W174"/>
    <mergeCell ref="X174:Y174"/>
    <mergeCell ref="AB174:AD174"/>
    <mergeCell ref="A174:B174"/>
    <mergeCell ref="C174:D174"/>
    <mergeCell ref="E174:F174"/>
    <mergeCell ref="H174:I174"/>
    <mergeCell ref="J174:L174"/>
    <mergeCell ref="M174:O174"/>
    <mergeCell ref="T173:U173"/>
    <mergeCell ref="V173:W173"/>
    <mergeCell ref="X173:Y173"/>
    <mergeCell ref="AB173:AD173"/>
    <mergeCell ref="AE173:AF173"/>
    <mergeCell ref="AG173:AK173"/>
    <mergeCell ref="AE172:AF172"/>
    <mergeCell ref="AG172:AK172"/>
    <mergeCell ref="A173:B173"/>
    <mergeCell ref="C173:D173"/>
    <mergeCell ref="E173:F173"/>
    <mergeCell ref="H173:I173"/>
    <mergeCell ref="J173:L173"/>
    <mergeCell ref="M173:O173"/>
    <mergeCell ref="P173:Q173"/>
    <mergeCell ref="R173:S173"/>
    <mergeCell ref="P172:Q172"/>
    <mergeCell ref="R172:S172"/>
    <mergeCell ref="T172:U172"/>
    <mergeCell ref="V172:W172"/>
    <mergeCell ref="X172:Y172"/>
    <mergeCell ref="AB172:AD172"/>
    <mergeCell ref="A172:B172"/>
    <mergeCell ref="C172:D172"/>
    <mergeCell ref="E172:F172"/>
    <mergeCell ref="H172:I172"/>
    <mergeCell ref="J172:L172"/>
    <mergeCell ref="M172:O172"/>
    <mergeCell ref="T171:U171"/>
    <mergeCell ref="V171:W171"/>
    <mergeCell ref="X171:Y171"/>
    <mergeCell ref="AB171:AD171"/>
    <mergeCell ref="AE171:AF171"/>
    <mergeCell ref="AG171:AK171"/>
    <mergeCell ref="AE170:AF170"/>
    <mergeCell ref="AG170:AK170"/>
    <mergeCell ref="A171:B171"/>
    <mergeCell ref="C171:D171"/>
    <mergeCell ref="E171:F171"/>
    <mergeCell ref="H171:I171"/>
    <mergeCell ref="J171:L171"/>
    <mergeCell ref="M171:O171"/>
    <mergeCell ref="P171:Q171"/>
    <mergeCell ref="R171:S171"/>
    <mergeCell ref="P170:Q170"/>
    <mergeCell ref="R170:S170"/>
    <mergeCell ref="T170:U170"/>
    <mergeCell ref="V170:W170"/>
    <mergeCell ref="X170:Y170"/>
    <mergeCell ref="AB170:AD170"/>
    <mergeCell ref="A170:B170"/>
    <mergeCell ref="C170:D170"/>
    <mergeCell ref="E170:F170"/>
    <mergeCell ref="H170:I170"/>
    <mergeCell ref="J170:L170"/>
    <mergeCell ref="M170:O170"/>
    <mergeCell ref="T169:U169"/>
    <mergeCell ref="V169:W169"/>
    <mergeCell ref="X169:Y169"/>
    <mergeCell ref="AB169:AD169"/>
    <mergeCell ref="AE169:AF169"/>
    <mergeCell ref="AG169:AK169"/>
    <mergeCell ref="AE168:AF168"/>
    <mergeCell ref="AG168:AK168"/>
    <mergeCell ref="A169:B169"/>
    <mergeCell ref="C169:D169"/>
    <mergeCell ref="E169:F169"/>
    <mergeCell ref="H169:I169"/>
    <mergeCell ref="J169:L169"/>
    <mergeCell ref="M169:O169"/>
    <mergeCell ref="P169:Q169"/>
    <mergeCell ref="R169:S169"/>
    <mergeCell ref="P168:Q168"/>
    <mergeCell ref="R168:S168"/>
    <mergeCell ref="T168:U168"/>
    <mergeCell ref="V168:W168"/>
    <mergeCell ref="X168:Y168"/>
    <mergeCell ref="AB168:AD168"/>
    <mergeCell ref="A168:B168"/>
    <mergeCell ref="C168:D168"/>
    <mergeCell ref="E168:F168"/>
    <mergeCell ref="H168:I168"/>
    <mergeCell ref="J168:L168"/>
    <mergeCell ref="M168:O168"/>
    <mergeCell ref="T167:U167"/>
    <mergeCell ref="V167:W167"/>
    <mergeCell ref="X167:Y167"/>
    <mergeCell ref="AB167:AD167"/>
    <mergeCell ref="AE167:AF167"/>
    <mergeCell ref="AG167:AK167"/>
    <mergeCell ref="AE166:AF166"/>
    <mergeCell ref="AG166:AK166"/>
    <mergeCell ref="A167:B167"/>
    <mergeCell ref="C167:D167"/>
    <mergeCell ref="E167:F167"/>
    <mergeCell ref="H167:I167"/>
    <mergeCell ref="J167:L167"/>
    <mergeCell ref="M167:O167"/>
    <mergeCell ref="P167:Q167"/>
    <mergeCell ref="R167:S167"/>
    <mergeCell ref="P166:Q166"/>
    <mergeCell ref="R166:S166"/>
    <mergeCell ref="T166:U166"/>
    <mergeCell ref="V166:W166"/>
    <mergeCell ref="X166:Y166"/>
    <mergeCell ref="AB166:AD166"/>
    <mergeCell ref="A166:B166"/>
    <mergeCell ref="C166:D166"/>
    <mergeCell ref="E166:F166"/>
    <mergeCell ref="H166:I166"/>
    <mergeCell ref="J166:L166"/>
    <mergeCell ref="M166:O166"/>
    <mergeCell ref="T165:U165"/>
    <mergeCell ref="V165:W165"/>
    <mergeCell ref="X165:Y165"/>
    <mergeCell ref="AB165:AD165"/>
    <mergeCell ref="AE165:AF165"/>
    <mergeCell ref="AG165:AK165"/>
    <mergeCell ref="AE164:AF164"/>
    <mergeCell ref="AG164:AK164"/>
    <mergeCell ref="A165:B165"/>
    <mergeCell ref="C165:D165"/>
    <mergeCell ref="E165:F165"/>
    <mergeCell ref="H165:I165"/>
    <mergeCell ref="J165:L165"/>
    <mergeCell ref="M165:O165"/>
    <mergeCell ref="P165:Q165"/>
    <mergeCell ref="R165:S165"/>
    <mergeCell ref="P164:Q164"/>
    <mergeCell ref="R164:S164"/>
    <mergeCell ref="T164:U164"/>
    <mergeCell ref="V164:W164"/>
    <mergeCell ref="X164:Y164"/>
    <mergeCell ref="AB164:AD164"/>
    <mergeCell ref="A164:B164"/>
    <mergeCell ref="C164:D164"/>
    <mergeCell ref="E164:F164"/>
    <mergeCell ref="H164:I164"/>
    <mergeCell ref="J164:L164"/>
    <mergeCell ref="M164:O164"/>
    <mergeCell ref="T163:U163"/>
    <mergeCell ref="V163:W163"/>
    <mergeCell ref="X163:Y163"/>
    <mergeCell ref="AB163:AD163"/>
    <mergeCell ref="AE163:AF163"/>
    <mergeCell ref="AG163:AK163"/>
    <mergeCell ref="AE162:AF162"/>
    <mergeCell ref="AG162:AK162"/>
    <mergeCell ref="A163:B163"/>
    <mergeCell ref="C163:D163"/>
    <mergeCell ref="E163:F163"/>
    <mergeCell ref="H163:I163"/>
    <mergeCell ref="J163:L163"/>
    <mergeCell ref="M163:O163"/>
    <mergeCell ref="P163:Q163"/>
    <mergeCell ref="R163:S163"/>
    <mergeCell ref="P162:Q162"/>
    <mergeCell ref="R162:S162"/>
    <mergeCell ref="T162:U162"/>
    <mergeCell ref="V162:W162"/>
    <mergeCell ref="X162:Y162"/>
    <mergeCell ref="AB162:AD162"/>
    <mergeCell ref="A162:B162"/>
    <mergeCell ref="C162:D162"/>
    <mergeCell ref="E162:F162"/>
    <mergeCell ref="H162:I162"/>
    <mergeCell ref="J162:L162"/>
    <mergeCell ref="M162:O162"/>
    <mergeCell ref="T161:U161"/>
    <mergeCell ref="V161:W161"/>
    <mergeCell ref="X161:Y161"/>
    <mergeCell ref="AB161:AD161"/>
    <mergeCell ref="AE161:AF161"/>
    <mergeCell ref="AG161:AK161"/>
    <mergeCell ref="AE160:AF160"/>
    <mergeCell ref="AG160:AK160"/>
    <mergeCell ref="A161:B161"/>
    <mergeCell ref="C161:D161"/>
    <mergeCell ref="E161:F161"/>
    <mergeCell ref="H161:I161"/>
    <mergeCell ref="J161:L161"/>
    <mergeCell ref="M161:O161"/>
    <mergeCell ref="P161:Q161"/>
    <mergeCell ref="R161:S161"/>
    <mergeCell ref="P160:Q160"/>
    <mergeCell ref="R160:S160"/>
    <mergeCell ref="T160:U160"/>
    <mergeCell ref="V160:W160"/>
    <mergeCell ref="X160:Y160"/>
    <mergeCell ref="AB160:AD160"/>
    <mergeCell ref="A160:B160"/>
    <mergeCell ref="C160:D160"/>
    <mergeCell ref="E160:F160"/>
    <mergeCell ref="H160:I160"/>
    <mergeCell ref="J160:L160"/>
    <mergeCell ref="M160:O160"/>
    <mergeCell ref="T159:U159"/>
    <mergeCell ref="V159:W159"/>
    <mergeCell ref="X159:Y159"/>
    <mergeCell ref="AB159:AD159"/>
    <mergeCell ref="AE159:AF159"/>
    <mergeCell ref="AG159:AK159"/>
    <mergeCell ref="AE158:AF158"/>
    <mergeCell ref="AG158:AK158"/>
    <mergeCell ref="A159:B159"/>
    <mergeCell ref="C159:D159"/>
    <mergeCell ref="E159:F159"/>
    <mergeCell ref="H159:I159"/>
    <mergeCell ref="J159:L159"/>
    <mergeCell ref="M159:O159"/>
    <mergeCell ref="P159:Q159"/>
    <mergeCell ref="R159:S159"/>
    <mergeCell ref="P158:Q158"/>
    <mergeCell ref="R158:S158"/>
    <mergeCell ref="T158:U158"/>
    <mergeCell ref="V158:W158"/>
    <mergeCell ref="X158:Y158"/>
    <mergeCell ref="AB158:AD158"/>
    <mergeCell ref="A158:B158"/>
    <mergeCell ref="C158:D158"/>
    <mergeCell ref="E158:F158"/>
    <mergeCell ref="H158:I158"/>
    <mergeCell ref="J158:L158"/>
    <mergeCell ref="M158:O158"/>
    <mergeCell ref="T157:U157"/>
    <mergeCell ref="V157:W157"/>
    <mergeCell ref="X157:Y157"/>
    <mergeCell ref="AB157:AD157"/>
    <mergeCell ref="AE157:AF157"/>
    <mergeCell ref="AG157:AK157"/>
    <mergeCell ref="AE156:AF156"/>
    <mergeCell ref="AG156:AK156"/>
    <mergeCell ref="A157:B157"/>
    <mergeCell ref="C157:D157"/>
    <mergeCell ref="E157:F157"/>
    <mergeCell ref="H157:I157"/>
    <mergeCell ref="J157:L157"/>
    <mergeCell ref="M157:O157"/>
    <mergeCell ref="P157:Q157"/>
    <mergeCell ref="R157:S157"/>
    <mergeCell ref="P156:Q156"/>
    <mergeCell ref="R156:S156"/>
    <mergeCell ref="T156:U156"/>
    <mergeCell ref="V156:W156"/>
    <mergeCell ref="X156:Y156"/>
    <mergeCell ref="AB156:AD156"/>
    <mergeCell ref="A156:B156"/>
    <mergeCell ref="C156:D156"/>
    <mergeCell ref="E156:F156"/>
    <mergeCell ref="H156:I156"/>
    <mergeCell ref="J156:L156"/>
    <mergeCell ref="M156:O156"/>
    <mergeCell ref="T155:U155"/>
    <mergeCell ref="V155:W155"/>
    <mergeCell ref="X155:Y155"/>
    <mergeCell ref="AB155:AD155"/>
    <mergeCell ref="AE155:AF155"/>
    <mergeCell ref="AG155:AK155"/>
    <mergeCell ref="AE154:AF154"/>
    <mergeCell ref="AG154:AK154"/>
    <mergeCell ref="A155:B155"/>
    <mergeCell ref="C155:D155"/>
    <mergeCell ref="E155:F155"/>
    <mergeCell ref="H155:I155"/>
    <mergeCell ref="J155:L155"/>
    <mergeCell ref="M155:O155"/>
    <mergeCell ref="P155:Q155"/>
    <mergeCell ref="R155:S155"/>
    <mergeCell ref="P154:Q154"/>
    <mergeCell ref="R154:S154"/>
    <mergeCell ref="T154:U154"/>
    <mergeCell ref="V154:W154"/>
    <mergeCell ref="X154:Y154"/>
    <mergeCell ref="AB154:AD154"/>
    <mergeCell ref="A154:B154"/>
    <mergeCell ref="C154:D154"/>
    <mergeCell ref="E154:F154"/>
    <mergeCell ref="H154:I154"/>
    <mergeCell ref="J154:L154"/>
    <mergeCell ref="M154:O154"/>
    <mergeCell ref="T153:U153"/>
    <mergeCell ref="V153:W153"/>
    <mergeCell ref="X153:Y153"/>
    <mergeCell ref="AB153:AD153"/>
    <mergeCell ref="AE153:AF153"/>
    <mergeCell ref="AG153:AK153"/>
    <mergeCell ref="AE152:AF152"/>
    <mergeCell ref="AG152:AK152"/>
    <mergeCell ref="A153:B153"/>
    <mergeCell ref="C153:D153"/>
    <mergeCell ref="E153:F153"/>
    <mergeCell ref="H153:I153"/>
    <mergeCell ref="J153:L153"/>
    <mergeCell ref="M153:O153"/>
    <mergeCell ref="P153:Q153"/>
    <mergeCell ref="R153:S153"/>
    <mergeCell ref="P152:Q152"/>
    <mergeCell ref="R152:S152"/>
    <mergeCell ref="T152:U152"/>
    <mergeCell ref="V152:W152"/>
    <mergeCell ref="X152:Y152"/>
    <mergeCell ref="AB152:AD152"/>
    <mergeCell ref="A152:B152"/>
    <mergeCell ref="C152:D152"/>
    <mergeCell ref="E152:F152"/>
    <mergeCell ref="H152:I152"/>
    <mergeCell ref="J152:L152"/>
    <mergeCell ref="M152:O152"/>
    <mergeCell ref="T151:U151"/>
    <mergeCell ref="V151:W151"/>
    <mergeCell ref="X151:Y151"/>
    <mergeCell ref="AB151:AD151"/>
    <mergeCell ref="AE151:AF151"/>
    <mergeCell ref="AG151:AK151"/>
    <mergeCell ref="AE150:AF150"/>
    <mergeCell ref="AG150:AK150"/>
    <mergeCell ref="A151:B151"/>
    <mergeCell ref="C151:D151"/>
    <mergeCell ref="E151:F151"/>
    <mergeCell ref="H151:I151"/>
    <mergeCell ref="J151:L151"/>
    <mergeCell ref="M151:O151"/>
    <mergeCell ref="P151:Q151"/>
    <mergeCell ref="R151:S151"/>
    <mergeCell ref="P150:Q150"/>
    <mergeCell ref="R150:S150"/>
    <mergeCell ref="T150:U150"/>
    <mergeCell ref="V150:W150"/>
    <mergeCell ref="X150:Y150"/>
    <mergeCell ref="AB150:AD150"/>
    <mergeCell ref="A150:B150"/>
    <mergeCell ref="C150:D150"/>
    <mergeCell ref="E150:F150"/>
    <mergeCell ref="H150:I150"/>
    <mergeCell ref="J150:L150"/>
    <mergeCell ref="M150:O150"/>
    <mergeCell ref="T149:U149"/>
    <mergeCell ref="V149:W149"/>
    <mergeCell ref="X149:Y149"/>
    <mergeCell ref="AB149:AD149"/>
    <mergeCell ref="AE149:AF149"/>
    <mergeCell ref="AG149:AK149"/>
    <mergeCell ref="AE148:AF148"/>
    <mergeCell ref="AG148:AK148"/>
    <mergeCell ref="A149:B149"/>
    <mergeCell ref="C149:D149"/>
    <mergeCell ref="E149:F149"/>
    <mergeCell ref="H149:I149"/>
    <mergeCell ref="J149:L149"/>
    <mergeCell ref="M149:O149"/>
    <mergeCell ref="P149:Q149"/>
    <mergeCell ref="R149:S149"/>
    <mergeCell ref="P148:Q148"/>
    <mergeCell ref="R148:S148"/>
    <mergeCell ref="T148:U148"/>
    <mergeCell ref="V148:W148"/>
    <mergeCell ref="X148:Y148"/>
    <mergeCell ref="AB148:AD148"/>
    <mergeCell ref="A148:B148"/>
    <mergeCell ref="C148:D148"/>
    <mergeCell ref="E148:F148"/>
    <mergeCell ref="H148:I148"/>
    <mergeCell ref="J148:L148"/>
    <mergeCell ref="M148:O148"/>
    <mergeCell ref="T147:U147"/>
    <mergeCell ref="V147:W147"/>
    <mergeCell ref="X147:Y147"/>
    <mergeCell ref="AB147:AD147"/>
    <mergeCell ref="AE147:AF147"/>
    <mergeCell ref="AG147:AK147"/>
    <mergeCell ref="AE146:AF146"/>
    <mergeCell ref="AG146:AK146"/>
    <mergeCell ref="A147:B147"/>
    <mergeCell ref="C147:D147"/>
    <mergeCell ref="E147:F147"/>
    <mergeCell ref="H147:I147"/>
    <mergeCell ref="J147:L147"/>
    <mergeCell ref="M147:O147"/>
    <mergeCell ref="P147:Q147"/>
    <mergeCell ref="R147:S147"/>
    <mergeCell ref="P146:Q146"/>
    <mergeCell ref="R146:S146"/>
    <mergeCell ref="T146:U146"/>
    <mergeCell ref="V146:W146"/>
    <mergeCell ref="X146:Y146"/>
    <mergeCell ref="AB146:AD146"/>
    <mergeCell ref="A146:B146"/>
    <mergeCell ref="C146:D146"/>
    <mergeCell ref="E146:F146"/>
    <mergeCell ref="H146:I146"/>
    <mergeCell ref="J146:L146"/>
    <mergeCell ref="M146:O146"/>
    <mergeCell ref="T145:U145"/>
    <mergeCell ref="V145:W145"/>
    <mergeCell ref="X145:Y145"/>
    <mergeCell ref="AB145:AD145"/>
    <mergeCell ref="AE145:AF145"/>
    <mergeCell ref="AG145:AK145"/>
    <mergeCell ref="AE144:AF144"/>
    <mergeCell ref="AG144:AK144"/>
    <mergeCell ref="A145:B145"/>
    <mergeCell ref="C145:D145"/>
    <mergeCell ref="E145:F145"/>
    <mergeCell ref="H145:I145"/>
    <mergeCell ref="J145:L145"/>
    <mergeCell ref="M145:O145"/>
    <mergeCell ref="P145:Q145"/>
    <mergeCell ref="R145:S145"/>
    <mergeCell ref="P144:Q144"/>
    <mergeCell ref="R144:S144"/>
    <mergeCell ref="T144:U144"/>
    <mergeCell ref="V144:W144"/>
    <mergeCell ref="X144:Y144"/>
    <mergeCell ref="AB144:AD144"/>
    <mergeCell ref="A144:B144"/>
    <mergeCell ref="C144:D144"/>
    <mergeCell ref="E144:F144"/>
    <mergeCell ref="H144:I144"/>
    <mergeCell ref="J144:L144"/>
    <mergeCell ref="M144:O144"/>
    <mergeCell ref="T143:U143"/>
    <mergeCell ref="V143:W143"/>
    <mergeCell ref="X143:Y143"/>
    <mergeCell ref="AB143:AD143"/>
    <mergeCell ref="AE143:AF143"/>
    <mergeCell ref="AG143:AK143"/>
    <mergeCell ref="AE142:AF142"/>
    <mergeCell ref="AG142:AK142"/>
    <mergeCell ref="A143:B143"/>
    <mergeCell ref="C143:D143"/>
    <mergeCell ref="E143:F143"/>
    <mergeCell ref="H143:I143"/>
    <mergeCell ref="J143:L143"/>
    <mergeCell ref="M143:O143"/>
    <mergeCell ref="P143:Q143"/>
    <mergeCell ref="R143:S143"/>
    <mergeCell ref="P142:Q142"/>
    <mergeCell ref="R142:S142"/>
    <mergeCell ref="T142:U142"/>
    <mergeCell ref="V142:W142"/>
    <mergeCell ref="X142:Y142"/>
    <mergeCell ref="AB142:AD142"/>
    <mergeCell ref="A142:B142"/>
    <mergeCell ref="C142:D142"/>
    <mergeCell ref="E142:F142"/>
    <mergeCell ref="H142:I142"/>
    <mergeCell ref="J142:L142"/>
    <mergeCell ref="M142:O142"/>
    <mergeCell ref="T141:U141"/>
    <mergeCell ref="V141:W141"/>
    <mergeCell ref="X141:Y141"/>
    <mergeCell ref="AB141:AD141"/>
    <mergeCell ref="AE141:AF141"/>
    <mergeCell ref="AG141:AK141"/>
    <mergeCell ref="AE140:AF140"/>
    <mergeCell ref="AG140:AK140"/>
    <mergeCell ref="A141:B141"/>
    <mergeCell ref="C141:D141"/>
    <mergeCell ref="E141:F141"/>
    <mergeCell ref="H141:I141"/>
    <mergeCell ref="J141:L141"/>
    <mergeCell ref="M141:O141"/>
    <mergeCell ref="P141:Q141"/>
    <mergeCell ref="R141:S141"/>
    <mergeCell ref="P140:Q140"/>
    <mergeCell ref="R140:S140"/>
    <mergeCell ref="T140:U140"/>
    <mergeCell ref="V140:W140"/>
    <mergeCell ref="X140:Y140"/>
    <mergeCell ref="AB140:AD140"/>
    <mergeCell ref="A140:B140"/>
    <mergeCell ref="C140:D140"/>
    <mergeCell ref="E140:F140"/>
    <mergeCell ref="H140:I140"/>
    <mergeCell ref="J140:L140"/>
    <mergeCell ref="M140:O140"/>
    <mergeCell ref="T139:U139"/>
    <mergeCell ref="V139:W139"/>
    <mergeCell ref="X139:Y139"/>
    <mergeCell ref="AB139:AD139"/>
    <mergeCell ref="AE139:AF139"/>
    <mergeCell ref="AG139:AK139"/>
    <mergeCell ref="AE138:AF138"/>
    <mergeCell ref="AG138:AK138"/>
    <mergeCell ref="A139:B139"/>
    <mergeCell ref="C139:D139"/>
    <mergeCell ref="E139:F139"/>
    <mergeCell ref="H139:I139"/>
    <mergeCell ref="J139:L139"/>
    <mergeCell ref="M139:O139"/>
    <mergeCell ref="P139:Q139"/>
    <mergeCell ref="R139:S139"/>
    <mergeCell ref="P138:Q138"/>
    <mergeCell ref="R138:S138"/>
    <mergeCell ref="T138:U138"/>
    <mergeCell ref="V138:W138"/>
    <mergeCell ref="X138:Y138"/>
    <mergeCell ref="AB138:AD138"/>
    <mergeCell ref="A138:B138"/>
    <mergeCell ref="C138:D138"/>
    <mergeCell ref="E138:F138"/>
    <mergeCell ref="H138:I138"/>
    <mergeCell ref="J138:L138"/>
    <mergeCell ref="M138:O138"/>
    <mergeCell ref="T137:U137"/>
    <mergeCell ref="V137:W137"/>
    <mergeCell ref="X137:Y137"/>
    <mergeCell ref="AB137:AD137"/>
    <mergeCell ref="AE137:AF137"/>
    <mergeCell ref="AG137:AK137"/>
    <mergeCell ref="AE136:AF136"/>
    <mergeCell ref="AG136:AK136"/>
    <mergeCell ref="A137:B137"/>
    <mergeCell ref="C137:D137"/>
    <mergeCell ref="E137:F137"/>
    <mergeCell ref="H137:I137"/>
    <mergeCell ref="J137:L137"/>
    <mergeCell ref="M137:O137"/>
    <mergeCell ref="P137:Q137"/>
    <mergeCell ref="R137:S137"/>
    <mergeCell ref="P136:Q136"/>
    <mergeCell ref="R136:S136"/>
    <mergeCell ref="T136:U136"/>
    <mergeCell ref="V136:W136"/>
    <mergeCell ref="X136:Y136"/>
    <mergeCell ref="AB136:AD136"/>
    <mergeCell ref="A136:B136"/>
    <mergeCell ref="C136:D136"/>
    <mergeCell ref="E136:F136"/>
    <mergeCell ref="H136:I136"/>
    <mergeCell ref="J136:L136"/>
    <mergeCell ref="M136:O136"/>
    <mergeCell ref="T135:U135"/>
    <mergeCell ref="V135:W135"/>
    <mergeCell ref="X135:Y135"/>
    <mergeCell ref="AB135:AD135"/>
    <mergeCell ref="AE135:AF135"/>
    <mergeCell ref="AG135:AK135"/>
    <mergeCell ref="AE134:AF134"/>
    <mergeCell ref="AG134:AK134"/>
    <mergeCell ref="A135:B135"/>
    <mergeCell ref="C135:D135"/>
    <mergeCell ref="E135:F135"/>
    <mergeCell ref="H135:I135"/>
    <mergeCell ref="J135:L135"/>
    <mergeCell ref="M135:O135"/>
    <mergeCell ref="P135:Q135"/>
    <mergeCell ref="R135:S135"/>
    <mergeCell ref="P134:Q134"/>
    <mergeCell ref="R134:S134"/>
    <mergeCell ref="T134:U134"/>
    <mergeCell ref="V134:W134"/>
    <mergeCell ref="X134:Y134"/>
    <mergeCell ref="AB134:AD134"/>
    <mergeCell ref="A134:B134"/>
    <mergeCell ref="C134:D134"/>
    <mergeCell ref="E134:F134"/>
    <mergeCell ref="H134:I134"/>
    <mergeCell ref="J134:L134"/>
    <mergeCell ref="M134:O134"/>
    <mergeCell ref="T133:U133"/>
    <mergeCell ref="V133:W133"/>
    <mergeCell ref="X133:Y133"/>
    <mergeCell ref="AB133:AD133"/>
    <mergeCell ref="AE133:AF133"/>
    <mergeCell ref="AG133:AK133"/>
    <mergeCell ref="AE132:AF132"/>
    <mergeCell ref="AG132:AK132"/>
    <mergeCell ref="A133:B133"/>
    <mergeCell ref="C133:D133"/>
    <mergeCell ref="E133:F133"/>
    <mergeCell ref="H133:I133"/>
    <mergeCell ref="J133:L133"/>
    <mergeCell ref="M133:O133"/>
    <mergeCell ref="P133:Q133"/>
    <mergeCell ref="R133:S133"/>
    <mergeCell ref="P132:Q132"/>
    <mergeCell ref="R132:S132"/>
    <mergeCell ref="T132:U132"/>
    <mergeCell ref="V132:W132"/>
    <mergeCell ref="X132:Y132"/>
    <mergeCell ref="AB132:AD132"/>
    <mergeCell ref="A132:B132"/>
    <mergeCell ref="C132:D132"/>
    <mergeCell ref="E132:F132"/>
    <mergeCell ref="H132:I132"/>
    <mergeCell ref="J132:L132"/>
    <mergeCell ref="M132:O132"/>
    <mergeCell ref="T131:U131"/>
    <mergeCell ref="V131:W131"/>
    <mergeCell ref="X131:Y131"/>
    <mergeCell ref="AB131:AD131"/>
    <mergeCell ref="AE131:AF131"/>
    <mergeCell ref="AG131:AK131"/>
    <mergeCell ref="AE130:AF130"/>
    <mergeCell ref="AG130:AK130"/>
    <mergeCell ref="A131:B131"/>
    <mergeCell ref="C131:D131"/>
    <mergeCell ref="E131:F131"/>
    <mergeCell ref="H131:I131"/>
    <mergeCell ref="J131:L131"/>
    <mergeCell ref="M131:O131"/>
    <mergeCell ref="P131:Q131"/>
    <mergeCell ref="R131:S131"/>
    <mergeCell ref="P130:Q130"/>
    <mergeCell ref="R130:S130"/>
    <mergeCell ref="T130:U130"/>
    <mergeCell ref="V130:W130"/>
    <mergeCell ref="X130:Y130"/>
    <mergeCell ref="AB130:AD130"/>
    <mergeCell ref="A130:B130"/>
    <mergeCell ref="C130:D130"/>
    <mergeCell ref="E130:F130"/>
    <mergeCell ref="H130:I130"/>
    <mergeCell ref="J130:L130"/>
    <mergeCell ref="M130:O130"/>
    <mergeCell ref="T129:U129"/>
    <mergeCell ref="V129:W129"/>
    <mergeCell ref="X129:Y129"/>
    <mergeCell ref="AB129:AD129"/>
    <mergeCell ref="AE129:AF129"/>
    <mergeCell ref="AG129:AK129"/>
    <mergeCell ref="AE128:AF128"/>
    <mergeCell ref="AG128:AK128"/>
    <mergeCell ref="A129:B129"/>
    <mergeCell ref="C129:D129"/>
    <mergeCell ref="E129:F129"/>
    <mergeCell ref="H129:I129"/>
    <mergeCell ref="J129:L129"/>
    <mergeCell ref="M129:O129"/>
    <mergeCell ref="P129:Q129"/>
    <mergeCell ref="R129:S129"/>
    <mergeCell ref="P128:Q128"/>
    <mergeCell ref="R128:S128"/>
    <mergeCell ref="T128:U128"/>
    <mergeCell ref="V128:W128"/>
    <mergeCell ref="X128:Y128"/>
    <mergeCell ref="AB128:AD128"/>
    <mergeCell ref="A128:B128"/>
    <mergeCell ref="C128:D128"/>
    <mergeCell ref="E128:F128"/>
    <mergeCell ref="H128:I128"/>
    <mergeCell ref="J128:L128"/>
    <mergeCell ref="M128:O128"/>
    <mergeCell ref="T127:U127"/>
    <mergeCell ref="V127:W127"/>
    <mergeCell ref="X127:Y127"/>
    <mergeCell ref="AB127:AD127"/>
    <mergeCell ref="AE127:AF127"/>
    <mergeCell ref="AG127:AK127"/>
    <mergeCell ref="AE126:AF126"/>
    <mergeCell ref="AG126:AK126"/>
    <mergeCell ref="A127:B127"/>
    <mergeCell ref="C127:D127"/>
    <mergeCell ref="E127:F127"/>
    <mergeCell ref="H127:I127"/>
    <mergeCell ref="J127:L127"/>
    <mergeCell ref="M127:O127"/>
    <mergeCell ref="P127:Q127"/>
    <mergeCell ref="R127:S127"/>
    <mergeCell ref="P126:Q126"/>
    <mergeCell ref="R126:S126"/>
    <mergeCell ref="T126:U126"/>
    <mergeCell ref="V126:W126"/>
    <mergeCell ref="X126:Y126"/>
    <mergeCell ref="AB126:AD126"/>
    <mergeCell ref="A126:B126"/>
    <mergeCell ref="C126:D126"/>
    <mergeCell ref="E126:F126"/>
    <mergeCell ref="H126:I126"/>
    <mergeCell ref="J126:L126"/>
    <mergeCell ref="M126:O126"/>
    <mergeCell ref="T125:U125"/>
    <mergeCell ref="V125:W125"/>
    <mergeCell ref="X125:Y125"/>
    <mergeCell ref="AB125:AD125"/>
    <mergeCell ref="AE125:AF125"/>
    <mergeCell ref="AG125:AK125"/>
    <mergeCell ref="AE124:AF124"/>
    <mergeCell ref="AG124:AK124"/>
    <mergeCell ref="A125:B125"/>
    <mergeCell ref="C125:D125"/>
    <mergeCell ref="E125:F125"/>
    <mergeCell ref="H125:I125"/>
    <mergeCell ref="J125:L125"/>
    <mergeCell ref="M125:O125"/>
    <mergeCell ref="P125:Q125"/>
    <mergeCell ref="R125:S125"/>
    <mergeCell ref="P124:Q124"/>
    <mergeCell ref="R124:S124"/>
    <mergeCell ref="T124:U124"/>
    <mergeCell ref="V124:W124"/>
    <mergeCell ref="X124:Y124"/>
    <mergeCell ref="AB124:AD124"/>
    <mergeCell ref="A124:B124"/>
    <mergeCell ref="C124:D124"/>
    <mergeCell ref="E124:F124"/>
    <mergeCell ref="H124:I124"/>
    <mergeCell ref="J124:L124"/>
    <mergeCell ref="M124:O124"/>
    <mergeCell ref="T123:U123"/>
    <mergeCell ref="V123:W123"/>
    <mergeCell ref="X123:Y123"/>
    <mergeCell ref="AB123:AD123"/>
    <mergeCell ref="AE123:AF123"/>
    <mergeCell ref="AG123:AK123"/>
    <mergeCell ref="AE122:AF122"/>
    <mergeCell ref="AG122:AK122"/>
    <mergeCell ref="A123:B123"/>
    <mergeCell ref="C123:D123"/>
    <mergeCell ref="E123:F123"/>
    <mergeCell ref="H123:I123"/>
    <mergeCell ref="J123:L123"/>
    <mergeCell ref="M123:O123"/>
    <mergeCell ref="P123:Q123"/>
    <mergeCell ref="R123:S123"/>
    <mergeCell ref="P122:Q122"/>
    <mergeCell ref="R122:S122"/>
    <mergeCell ref="T122:U122"/>
    <mergeCell ref="V122:W122"/>
    <mergeCell ref="X122:Y122"/>
    <mergeCell ref="AB122:AD122"/>
    <mergeCell ref="A122:B122"/>
    <mergeCell ref="C122:D122"/>
    <mergeCell ref="E122:F122"/>
    <mergeCell ref="H122:I122"/>
    <mergeCell ref="J122:L122"/>
    <mergeCell ref="M122:O122"/>
    <mergeCell ref="T121:U121"/>
    <mergeCell ref="V121:W121"/>
    <mergeCell ref="X121:Y121"/>
    <mergeCell ref="AB121:AD121"/>
    <mergeCell ref="AE121:AF121"/>
    <mergeCell ref="AG121:AK121"/>
    <mergeCell ref="AE120:AF120"/>
    <mergeCell ref="AG120:AK120"/>
    <mergeCell ref="A121:B121"/>
    <mergeCell ref="C121:D121"/>
    <mergeCell ref="E121:F121"/>
    <mergeCell ref="H121:I121"/>
    <mergeCell ref="J121:L121"/>
    <mergeCell ref="M121:O121"/>
    <mergeCell ref="P121:Q121"/>
    <mergeCell ref="R121:S121"/>
    <mergeCell ref="P120:Q120"/>
    <mergeCell ref="R120:S120"/>
    <mergeCell ref="T120:U120"/>
    <mergeCell ref="V120:W120"/>
    <mergeCell ref="X120:Y120"/>
    <mergeCell ref="AB120:AD120"/>
    <mergeCell ref="A120:B120"/>
    <mergeCell ref="C120:D120"/>
    <mergeCell ref="E120:F120"/>
    <mergeCell ref="H120:I120"/>
    <mergeCell ref="J120:L120"/>
    <mergeCell ref="M120:O120"/>
    <mergeCell ref="T119:U119"/>
    <mergeCell ref="V119:W119"/>
    <mergeCell ref="X119:Y119"/>
    <mergeCell ref="AB119:AD119"/>
    <mergeCell ref="AE119:AF119"/>
    <mergeCell ref="AG119:AK119"/>
    <mergeCell ref="AE118:AF118"/>
    <mergeCell ref="AG118:AK118"/>
    <mergeCell ref="A119:B119"/>
    <mergeCell ref="C119:D119"/>
    <mergeCell ref="E119:F119"/>
    <mergeCell ref="H119:I119"/>
    <mergeCell ref="J119:L119"/>
    <mergeCell ref="M119:O119"/>
    <mergeCell ref="P119:Q119"/>
    <mergeCell ref="R119:S119"/>
    <mergeCell ref="P118:Q118"/>
    <mergeCell ref="R118:S118"/>
    <mergeCell ref="T118:U118"/>
    <mergeCell ref="V118:W118"/>
    <mergeCell ref="X118:Y118"/>
    <mergeCell ref="AB118:AD118"/>
    <mergeCell ref="A118:B118"/>
    <mergeCell ref="C118:D118"/>
    <mergeCell ref="E118:F118"/>
    <mergeCell ref="H118:I118"/>
    <mergeCell ref="J118:L118"/>
    <mergeCell ref="M118:O118"/>
    <mergeCell ref="T117:U117"/>
    <mergeCell ref="V117:W117"/>
    <mergeCell ref="X117:Y117"/>
    <mergeCell ref="AB117:AD117"/>
    <mergeCell ref="AE117:AF117"/>
    <mergeCell ref="AG117:AK117"/>
    <mergeCell ref="AE116:AF116"/>
    <mergeCell ref="AG116:AK116"/>
    <mergeCell ref="A117:B117"/>
    <mergeCell ref="C117:D117"/>
    <mergeCell ref="E117:F117"/>
    <mergeCell ref="H117:I117"/>
    <mergeCell ref="J117:L117"/>
    <mergeCell ref="M117:O117"/>
    <mergeCell ref="P117:Q117"/>
    <mergeCell ref="R117:S117"/>
    <mergeCell ref="P116:Q116"/>
    <mergeCell ref="R116:S116"/>
    <mergeCell ref="T116:U116"/>
    <mergeCell ref="V116:W116"/>
    <mergeCell ref="X116:Y116"/>
    <mergeCell ref="AB116:AD116"/>
    <mergeCell ref="A116:B116"/>
    <mergeCell ref="C116:D116"/>
    <mergeCell ref="E116:F116"/>
    <mergeCell ref="H116:I116"/>
    <mergeCell ref="J116:L116"/>
    <mergeCell ref="M116:O116"/>
    <mergeCell ref="T115:U115"/>
    <mergeCell ref="V115:W115"/>
    <mergeCell ref="X115:Y115"/>
    <mergeCell ref="AB115:AD115"/>
    <mergeCell ref="AE115:AF115"/>
    <mergeCell ref="AG115:AK115"/>
    <mergeCell ref="AE114:AF114"/>
    <mergeCell ref="AG114:AK114"/>
    <mergeCell ref="A115:B115"/>
    <mergeCell ref="C115:D115"/>
    <mergeCell ref="E115:F115"/>
    <mergeCell ref="H115:I115"/>
    <mergeCell ref="J115:L115"/>
    <mergeCell ref="M115:O115"/>
    <mergeCell ref="P115:Q115"/>
    <mergeCell ref="R115:S115"/>
    <mergeCell ref="P114:Q114"/>
    <mergeCell ref="R114:S114"/>
    <mergeCell ref="T114:U114"/>
    <mergeCell ref="V114:W114"/>
    <mergeCell ref="X114:Y114"/>
    <mergeCell ref="AB114:AD114"/>
    <mergeCell ref="A114:B114"/>
    <mergeCell ref="C114:D114"/>
    <mergeCell ref="E114:F114"/>
    <mergeCell ref="H114:I114"/>
    <mergeCell ref="J114:L114"/>
    <mergeCell ref="M114:O114"/>
    <mergeCell ref="T113:U113"/>
    <mergeCell ref="V113:W113"/>
    <mergeCell ref="X113:Y113"/>
    <mergeCell ref="AB113:AD113"/>
    <mergeCell ref="AE113:AF113"/>
    <mergeCell ref="AG113:AK113"/>
    <mergeCell ref="AE112:AF112"/>
    <mergeCell ref="AG112:AK112"/>
    <mergeCell ref="A113:B113"/>
    <mergeCell ref="C113:D113"/>
    <mergeCell ref="E113:F113"/>
    <mergeCell ref="H113:I113"/>
    <mergeCell ref="J113:L113"/>
    <mergeCell ref="M113:O113"/>
    <mergeCell ref="P113:Q113"/>
    <mergeCell ref="R113:S113"/>
    <mergeCell ref="P112:Q112"/>
    <mergeCell ref="R112:S112"/>
    <mergeCell ref="T112:U112"/>
    <mergeCell ref="V112:W112"/>
    <mergeCell ref="X112:Y112"/>
    <mergeCell ref="AB112:AD112"/>
    <mergeCell ref="A112:B112"/>
    <mergeCell ref="C112:D112"/>
    <mergeCell ref="E112:F112"/>
    <mergeCell ref="H112:I112"/>
    <mergeCell ref="J112:L112"/>
    <mergeCell ref="M112:O112"/>
    <mergeCell ref="T111:U111"/>
    <mergeCell ref="V111:W111"/>
    <mergeCell ref="X111:Y111"/>
    <mergeCell ref="AB111:AD111"/>
    <mergeCell ref="AE111:AF111"/>
    <mergeCell ref="AG111:AK111"/>
    <mergeCell ref="AE110:AF110"/>
    <mergeCell ref="AG110:AK110"/>
    <mergeCell ref="A111:B111"/>
    <mergeCell ref="C111:D111"/>
    <mergeCell ref="E111:F111"/>
    <mergeCell ref="H111:I111"/>
    <mergeCell ref="J111:L111"/>
    <mergeCell ref="M111:O111"/>
    <mergeCell ref="P111:Q111"/>
    <mergeCell ref="R111:S111"/>
    <mergeCell ref="P110:Q110"/>
    <mergeCell ref="R110:S110"/>
    <mergeCell ref="T110:U110"/>
    <mergeCell ref="V110:W110"/>
    <mergeCell ref="X110:Y110"/>
    <mergeCell ref="AB110:AD110"/>
    <mergeCell ref="A110:B110"/>
    <mergeCell ref="C110:D110"/>
    <mergeCell ref="E110:F110"/>
    <mergeCell ref="H110:I110"/>
    <mergeCell ref="J110:L110"/>
    <mergeCell ref="M110:O110"/>
    <mergeCell ref="T109:U109"/>
    <mergeCell ref="V109:W109"/>
    <mergeCell ref="X109:Y109"/>
    <mergeCell ref="AB109:AD109"/>
    <mergeCell ref="AE109:AF109"/>
    <mergeCell ref="AG109:AK109"/>
    <mergeCell ref="AE108:AF108"/>
    <mergeCell ref="AG108:AK108"/>
    <mergeCell ref="A109:B109"/>
    <mergeCell ref="C109:D109"/>
    <mergeCell ref="E109:F109"/>
    <mergeCell ref="H109:I109"/>
    <mergeCell ref="J109:L109"/>
    <mergeCell ref="M109:O109"/>
    <mergeCell ref="P109:Q109"/>
    <mergeCell ref="R109:S109"/>
    <mergeCell ref="P108:Q108"/>
    <mergeCell ref="R108:S108"/>
    <mergeCell ref="T108:U108"/>
    <mergeCell ref="V108:W108"/>
    <mergeCell ref="X108:Y108"/>
    <mergeCell ref="AB108:AD108"/>
    <mergeCell ref="A108:B108"/>
    <mergeCell ref="C108:D108"/>
    <mergeCell ref="E108:F108"/>
    <mergeCell ref="H108:I108"/>
    <mergeCell ref="J108:L108"/>
    <mergeCell ref="M108:O108"/>
    <mergeCell ref="T107:U107"/>
    <mergeCell ref="V107:W107"/>
    <mergeCell ref="X107:Y107"/>
    <mergeCell ref="AB107:AD107"/>
    <mergeCell ref="AE107:AF107"/>
    <mergeCell ref="AG107:AK107"/>
    <mergeCell ref="AE106:AF106"/>
    <mergeCell ref="AG106:AK106"/>
    <mergeCell ref="A107:B107"/>
    <mergeCell ref="C107:D107"/>
    <mergeCell ref="E107:F107"/>
    <mergeCell ref="H107:I107"/>
    <mergeCell ref="J107:L107"/>
    <mergeCell ref="M107:O107"/>
    <mergeCell ref="P107:Q107"/>
    <mergeCell ref="R107:S107"/>
    <mergeCell ref="P106:Q106"/>
    <mergeCell ref="R106:S106"/>
    <mergeCell ref="T106:U106"/>
    <mergeCell ref="V106:W106"/>
    <mergeCell ref="X106:Y106"/>
    <mergeCell ref="AB106:AD106"/>
    <mergeCell ref="A106:B106"/>
    <mergeCell ref="C106:D106"/>
    <mergeCell ref="E106:F106"/>
    <mergeCell ref="H106:I106"/>
    <mergeCell ref="J106:L106"/>
    <mergeCell ref="M106:O106"/>
    <mergeCell ref="T105:U105"/>
    <mergeCell ref="V105:W105"/>
    <mergeCell ref="X105:Y105"/>
    <mergeCell ref="AB105:AD105"/>
    <mergeCell ref="AE105:AF105"/>
    <mergeCell ref="AG105:AK105"/>
    <mergeCell ref="AE104:AF104"/>
    <mergeCell ref="AG104:AK104"/>
    <mergeCell ref="A105:B105"/>
    <mergeCell ref="C105:D105"/>
    <mergeCell ref="E105:F105"/>
    <mergeCell ref="H105:I105"/>
    <mergeCell ref="J105:L105"/>
    <mergeCell ref="M105:O105"/>
    <mergeCell ref="P105:Q105"/>
    <mergeCell ref="R105:S105"/>
    <mergeCell ref="P104:Q104"/>
    <mergeCell ref="R104:S104"/>
    <mergeCell ref="T104:U104"/>
    <mergeCell ref="V104:W104"/>
    <mergeCell ref="X104:Y104"/>
    <mergeCell ref="AB104:AD104"/>
    <mergeCell ref="A104:B104"/>
    <mergeCell ref="C104:D104"/>
    <mergeCell ref="E104:F104"/>
    <mergeCell ref="H104:I104"/>
    <mergeCell ref="J104:L104"/>
    <mergeCell ref="M104:O104"/>
    <mergeCell ref="T103:U103"/>
    <mergeCell ref="V103:W103"/>
    <mergeCell ref="X103:Y103"/>
    <mergeCell ref="AB103:AD103"/>
    <mergeCell ref="AE103:AF103"/>
    <mergeCell ref="AG103:AK103"/>
    <mergeCell ref="AE102:AF102"/>
    <mergeCell ref="AG102:AK102"/>
    <mergeCell ref="A103:B103"/>
    <mergeCell ref="C103:D103"/>
    <mergeCell ref="E103:F103"/>
    <mergeCell ref="H103:I103"/>
    <mergeCell ref="J103:L103"/>
    <mergeCell ref="M103:O103"/>
    <mergeCell ref="P103:Q103"/>
    <mergeCell ref="R103:S103"/>
    <mergeCell ref="P102:Q102"/>
    <mergeCell ref="R102:S102"/>
    <mergeCell ref="T102:U102"/>
    <mergeCell ref="V102:W102"/>
    <mergeCell ref="X102:Y102"/>
    <mergeCell ref="AB102:AD102"/>
    <mergeCell ref="A102:B102"/>
    <mergeCell ref="C102:D102"/>
    <mergeCell ref="E102:F102"/>
    <mergeCell ref="H102:I102"/>
    <mergeCell ref="J102:L102"/>
    <mergeCell ref="M102:O102"/>
    <mergeCell ref="T101:U101"/>
    <mergeCell ref="V101:W101"/>
    <mergeCell ref="X101:Y101"/>
    <mergeCell ref="AB101:AD101"/>
    <mergeCell ref="AE101:AF101"/>
    <mergeCell ref="AG101:AK101"/>
    <mergeCell ref="AE100:AF100"/>
    <mergeCell ref="AG100:AK100"/>
    <mergeCell ref="A101:B101"/>
    <mergeCell ref="C101:D101"/>
    <mergeCell ref="E101:F101"/>
    <mergeCell ref="H101:I101"/>
    <mergeCell ref="J101:L101"/>
    <mergeCell ref="M101:O101"/>
    <mergeCell ref="P101:Q101"/>
    <mergeCell ref="R101:S101"/>
    <mergeCell ref="P100:Q100"/>
    <mergeCell ref="R100:S100"/>
    <mergeCell ref="T100:U100"/>
    <mergeCell ref="V100:W100"/>
    <mergeCell ref="X100:Y100"/>
    <mergeCell ref="AB100:AD100"/>
    <mergeCell ref="A100:B100"/>
    <mergeCell ref="C100:D100"/>
    <mergeCell ref="E100:F100"/>
    <mergeCell ref="H100:I100"/>
    <mergeCell ref="J100:L100"/>
    <mergeCell ref="M100:O100"/>
    <mergeCell ref="T99:U99"/>
    <mergeCell ref="V99:W99"/>
    <mergeCell ref="X99:Y99"/>
    <mergeCell ref="AB99:AD99"/>
    <mergeCell ref="AE99:AF99"/>
    <mergeCell ref="AG99:AK99"/>
    <mergeCell ref="AE98:AF98"/>
    <mergeCell ref="AG98:AK98"/>
    <mergeCell ref="A99:B99"/>
    <mergeCell ref="C99:D99"/>
    <mergeCell ref="E99:F99"/>
    <mergeCell ref="H99:I99"/>
    <mergeCell ref="J99:L99"/>
    <mergeCell ref="M99:O99"/>
    <mergeCell ref="P99:Q99"/>
    <mergeCell ref="R99:S99"/>
    <mergeCell ref="P98:Q98"/>
    <mergeCell ref="R98:S98"/>
    <mergeCell ref="T98:U98"/>
    <mergeCell ref="V98:W98"/>
    <mergeCell ref="X98:Y98"/>
    <mergeCell ref="AB98:AD98"/>
    <mergeCell ref="A98:B98"/>
    <mergeCell ref="C98:D98"/>
    <mergeCell ref="E98:F98"/>
    <mergeCell ref="H98:I98"/>
    <mergeCell ref="J98:L98"/>
    <mergeCell ref="M98:O98"/>
    <mergeCell ref="T97:U97"/>
    <mergeCell ref="V97:W97"/>
    <mergeCell ref="X97:Y97"/>
    <mergeCell ref="AB97:AD97"/>
    <mergeCell ref="AE97:AF97"/>
    <mergeCell ref="AG97:AK97"/>
    <mergeCell ref="AE96:AF96"/>
    <mergeCell ref="AG96:AK96"/>
    <mergeCell ref="A97:B97"/>
    <mergeCell ref="C97:D97"/>
    <mergeCell ref="E97:F97"/>
    <mergeCell ref="H97:I97"/>
    <mergeCell ref="J97:L97"/>
    <mergeCell ref="M97:O97"/>
    <mergeCell ref="P97:Q97"/>
    <mergeCell ref="R97:S97"/>
    <mergeCell ref="P96:Q96"/>
    <mergeCell ref="R96:S96"/>
    <mergeCell ref="T96:U96"/>
    <mergeCell ref="V96:W96"/>
    <mergeCell ref="X96:Y96"/>
    <mergeCell ref="AB96:AD96"/>
    <mergeCell ref="A96:B96"/>
    <mergeCell ref="C96:D96"/>
    <mergeCell ref="E96:F96"/>
    <mergeCell ref="H96:I96"/>
    <mergeCell ref="J96:L96"/>
    <mergeCell ref="M96:O96"/>
    <mergeCell ref="T95:U95"/>
    <mergeCell ref="V95:W95"/>
    <mergeCell ref="X95:Y95"/>
    <mergeCell ref="AB95:AD95"/>
    <mergeCell ref="AE95:AF95"/>
    <mergeCell ref="AG95:AK95"/>
    <mergeCell ref="AE94:AF94"/>
    <mergeCell ref="AG94:AK94"/>
    <mergeCell ref="A95:B95"/>
    <mergeCell ref="C95:D95"/>
    <mergeCell ref="E95:F95"/>
    <mergeCell ref="H95:I95"/>
    <mergeCell ref="J95:L95"/>
    <mergeCell ref="M95:O95"/>
    <mergeCell ref="P95:Q95"/>
    <mergeCell ref="R95:S95"/>
    <mergeCell ref="P94:Q94"/>
    <mergeCell ref="R94:S94"/>
    <mergeCell ref="T94:U94"/>
    <mergeCell ref="V94:W94"/>
    <mergeCell ref="X94:Y94"/>
    <mergeCell ref="AB94:AD94"/>
    <mergeCell ref="A94:B94"/>
    <mergeCell ref="C94:D94"/>
    <mergeCell ref="E94:F94"/>
    <mergeCell ref="H94:I94"/>
    <mergeCell ref="J94:L94"/>
    <mergeCell ref="M94:O94"/>
    <mergeCell ref="T93:U93"/>
    <mergeCell ref="V93:W93"/>
    <mergeCell ref="X93:Y93"/>
    <mergeCell ref="AB93:AD93"/>
    <mergeCell ref="AE93:AF93"/>
    <mergeCell ref="AG93:AK93"/>
    <mergeCell ref="AE92:AF92"/>
    <mergeCell ref="AG92:AK92"/>
    <mergeCell ref="A93:B93"/>
    <mergeCell ref="C93:D93"/>
    <mergeCell ref="E93:F93"/>
    <mergeCell ref="H93:I93"/>
    <mergeCell ref="J93:L93"/>
    <mergeCell ref="M93:O93"/>
    <mergeCell ref="P93:Q93"/>
    <mergeCell ref="R93:S93"/>
    <mergeCell ref="P92:Q92"/>
    <mergeCell ref="R92:S92"/>
    <mergeCell ref="T92:U92"/>
    <mergeCell ref="V92:W92"/>
    <mergeCell ref="X92:Y92"/>
    <mergeCell ref="AB92:AD92"/>
    <mergeCell ref="A92:B92"/>
    <mergeCell ref="C92:D92"/>
    <mergeCell ref="E92:F92"/>
    <mergeCell ref="H92:I92"/>
    <mergeCell ref="J92:L92"/>
    <mergeCell ref="M92:O92"/>
    <mergeCell ref="T91:U91"/>
    <mergeCell ref="V91:W91"/>
    <mergeCell ref="X91:Y91"/>
    <mergeCell ref="AB91:AD91"/>
    <mergeCell ref="AE91:AF91"/>
    <mergeCell ref="AG91:AK91"/>
    <mergeCell ref="AE90:AF90"/>
    <mergeCell ref="AG90:AK90"/>
    <mergeCell ref="A91:B91"/>
    <mergeCell ref="C91:D91"/>
    <mergeCell ref="E91:F91"/>
    <mergeCell ref="H91:I91"/>
    <mergeCell ref="J91:L91"/>
    <mergeCell ref="M91:O91"/>
    <mergeCell ref="P91:Q91"/>
    <mergeCell ref="R91:S91"/>
    <mergeCell ref="P90:Q90"/>
    <mergeCell ref="R90:S90"/>
    <mergeCell ref="T90:U90"/>
    <mergeCell ref="V90:W90"/>
    <mergeCell ref="X90:Y90"/>
    <mergeCell ref="AB90:AD90"/>
    <mergeCell ref="A90:B90"/>
    <mergeCell ref="C90:D90"/>
    <mergeCell ref="E90:F90"/>
    <mergeCell ref="H90:I90"/>
    <mergeCell ref="J90:L90"/>
    <mergeCell ref="M90:O90"/>
    <mergeCell ref="T89:U89"/>
    <mergeCell ref="V89:W89"/>
    <mergeCell ref="X89:Y89"/>
    <mergeCell ref="AB89:AD89"/>
    <mergeCell ref="AE89:AF89"/>
    <mergeCell ref="AG89:AK89"/>
    <mergeCell ref="AE88:AF88"/>
    <mergeCell ref="AG88:AK88"/>
    <mergeCell ref="A89:B89"/>
    <mergeCell ref="C89:D89"/>
    <mergeCell ref="E89:F89"/>
    <mergeCell ref="H89:I89"/>
    <mergeCell ref="J89:L89"/>
    <mergeCell ref="M89:O89"/>
    <mergeCell ref="P89:Q89"/>
    <mergeCell ref="R89:S89"/>
    <mergeCell ref="P88:Q88"/>
    <mergeCell ref="R88:S88"/>
    <mergeCell ref="T88:U88"/>
    <mergeCell ref="V88:W88"/>
    <mergeCell ref="X88:Y88"/>
    <mergeCell ref="AB88:AD88"/>
    <mergeCell ref="A88:B88"/>
    <mergeCell ref="C88:D88"/>
    <mergeCell ref="E88:F88"/>
    <mergeCell ref="H88:I88"/>
    <mergeCell ref="J88:L88"/>
    <mergeCell ref="M88:O88"/>
    <mergeCell ref="T87:U87"/>
    <mergeCell ref="V87:W87"/>
    <mergeCell ref="X87:Y87"/>
    <mergeCell ref="AB87:AD87"/>
    <mergeCell ref="AE87:AF87"/>
    <mergeCell ref="AG87:AK87"/>
    <mergeCell ref="AE86:AF86"/>
    <mergeCell ref="AG86:AK86"/>
    <mergeCell ref="A87:B87"/>
    <mergeCell ref="C87:D87"/>
    <mergeCell ref="E87:F87"/>
    <mergeCell ref="H87:I87"/>
    <mergeCell ref="J87:L87"/>
    <mergeCell ref="M87:O87"/>
    <mergeCell ref="P87:Q87"/>
    <mergeCell ref="R87:S87"/>
    <mergeCell ref="P86:Q86"/>
    <mergeCell ref="R86:S86"/>
    <mergeCell ref="T86:U86"/>
    <mergeCell ref="V86:W86"/>
    <mergeCell ref="X86:Y86"/>
    <mergeCell ref="AB86:AD86"/>
    <mergeCell ref="A86:B86"/>
    <mergeCell ref="C86:D86"/>
    <mergeCell ref="E86:F86"/>
    <mergeCell ref="H86:I86"/>
    <mergeCell ref="J86:L86"/>
    <mergeCell ref="M86:O86"/>
    <mergeCell ref="T85:U85"/>
    <mergeCell ref="V85:W85"/>
    <mergeCell ref="X85:Y85"/>
    <mergeCell ref="AB85:AD85"/>
    <mergeCell ref="AE85:AF85"/>
    <mergeCell ref="AG85:AK85"/>
    <mergeCell ref="AE84:AF84"/>
    <mergeCell ref="AG84:AK84"/>
    <mergeCell ref="A85:B85"/>
    <mergeCell ref="C85:D85"/>
    <mergeCell ref="E85:F85"/>
    <mergeCell ref="H85:I85"/>
    <mergeCell ref="J85:L85"/>
    <mergeCell ref="M85:O85"/>
    <mergeCell ref="P85:Q85"/>
    <mergeCell ref="R85:S85"/>
    <mergeCell ref="P84:Q84"/>
    <mergeCell ref="R84:S84"/>
    <mergeCell ref="T84:U84"/>
    <mergeCell ref="V84:W84"/>
    <mergeCell ref="X84:Y84"/>
    <mergeCell ref="AB84:AD84"/>
    <mergeCell ref="A84:B84"/>
    <mergeCell ref="C84:D84"/>
    <mergeCell ref="E84:F84"/>
    <mergeCell ref="H84:I84"/>
    <mergeCell ref="J84:L84"/>
    <mergeCell ref="M84:O84"/>
    <mergeCell ref="T83:U83"/>
    <mergeCell ref="V83:W83"/>
    <mergeCell ref="X83:Y83"/>
    <mergeCell ref="AB83:AD83"/>
    <mergeCell ref="AE83:AF83"/>
    <mergeCell ref="AG83:AK83"/>
    <mergeCell ref="AE82:AF82"/>
    <mergeCell ref="AG82:AK82"/>
    <mergeCell ref="A83:B83"/>
    <mergeCell ref="C83:D83"/>
    <mergeCell ref="E83:F83"/>
    <mergeCell ref="H83:I83"/>
    <mergeCell ref="J83:L83"/>
    <mergeCell ref="M83:O83"/>
    <mergeCell ref="P83:Q83"/>
    <mergeCell ref="R83:S83"/>
    <mergeCell ref="P82:Q82"/>
    <mergeCell ref="R82:S82"/>
    <mergeCell ref="T82:U82"/>
    <mergeCell ref="V82:W82"/>
    <mergeCell ref="X82:Y82"/>
    <mergeCell ref="AB82:AD82"/>
    <mergeCell ref="A82:B82"/>
    <mergeCell ref="C82:D82"/>
    <mergeCell ref="E82:F82"/>
    <mergeCell ref="H82:I82"/>
    <mergeCell ref="J82:L82"/>
    <mergeCell ref="M82:O82"/>
    <mergeCell ref="T81:U81"/>
    <mergeCell ref="V81:W81"/>
    <mergeCell ref="X81:Y81"/>
    <mergeCell ref="AB81:AD81"/>
    <mergeCell ref="AE81:AF81"/>
    <mergeCell ref="AG81:AK81"/>
    <mergeCell ref="AE80:AF80"/>
    <mergeCell ref="AG80:AK80"/>
    <mergeCell ref="A81:B81"/>
    <mergeCell ref="C81:D81"/>
    <mergeCell ref="E81:F81"/>
    <mergeCell ref="H81:I81"/>
    <mergeCell ref="J81:L81"/>
    <mergeCell ref="M81:O81"/>
    <mergeCell ref="P81:Q81"/>
    <mergeCell ref="R81:S81"/>
    <mergeCell ref="P80:Q80"/>
    <mergeCell ref="R80:S80"/>
    <mergeCell ref="T80:U80"/>
    <mergeCell ref="V80:W80"/>
    <mergeCell ref="X80:Y80"/>
    <mergeCell ref="AB80:AD80"/>
    <mergeCell ref="A80:B80"/>
    <mergeCell ref="C80:D80"/>
    <mergeCell ref="E80:F80"/>
    <mergeCell ref="H80:I80"/>
    <mergeCell ref="J80:L80"/>
    <mergeCell ref="M80:O80"/>
    <mergeCell ref="T78:U79"/>
    <mergeCell ref="V78:W79"/>
    <mergeCell ref="X78:Y79"/>
    <mergeCell ref="A79:B79"/>
    <mergeCell ref="C79:D79"/>
    <mergeCell ref="E79:F79"/>
    <mergeCell ref="AB77:AD79"/>
    <mergeCell ref="AE77:AF79"/>
    <mergeCell ref="AG77:AK79"/>
    <mergeCell ref="A78:F78"/>
    <mergeCell ref="G78:G79"/>
    <mergeCell ref="H78:I79"/>
    <mergeCell ref="J78:L79"/>
    <mergeCell ref="M78:O79"/>
    <mergeCell ref="P78:Q79"/>
    <mergeCell ref="R78:S79"/>
    <mergeCell ref="B75:J75"/>
    <mergeCell ref="K75:S75"/>
    <mergeCell ref="A77:I77"/>
    <mergeCell ref="J77:L77"/>
    <mergeCell ref="M77:O77"/>
    <mergeCell ref="P77:Y77"/>
    <mergeCell ref="AE66:AJ68"/>
    <mergeCell ref="B69:C72"/>
    <mergeCell ref="D69:H72"/>
    <mergeCell ref="I69:M72"/>
    <mergeCell ref="N69:Q72"/>
    <mergeCell ref="S69:W72"/>
    <mergeCell ref="X69:AD72"/>
    <mergeCell ref="AE69:AJ72"/>
    <mergeCell ref="B66:C68"/>
    <mergeCell ref="D66:H68"/>
    <mergeCell ref="I66:M68"/>
    <mergeCell ref="N66:Q68"/>
    <mergeCell ref="S66:W68"/>
    <mergeCell ref="X66:AD68"/>
    <mergeCell ref="A30:F31"/>
    <mergeCell ref="G30:J31"/>
    <mergeCell ref="K30:L31"/>
    <mergeCell ref="M30:N31"/>
    <mergeCell ref="O30:P31"/>
    <mergeCell ref="R30:R31"/>
    <mergeCell ref="A26:F27"/>
    <mergeCell ref="G26:J27"/>
    <mergeCell ref="K26:L27"/>
    <mergeCell ref="M26:N27"/>
    <mergeCell ref="O26:P27"/>
    <mergeCell ref="A28:F29"/>
    <mergeCell ref="G28:J29"/>
    <mergeCell ref="K28:L29"/>
    <mergeCell ref="M28:N29"/>
    <mergeCell ref="O28:P29"/>
    <mergeCell ref="A22:F23"/>
    <mergeCell ref="G22:J23"/>
    <mergeCell ref="K22:L23"/>
    <mergeCell ref="M22:N23"/>
    <mergeCell ref="O22:P23"/>
    <mergeCell ref="A24:F25"/>
    <mergeCell ref="G24:J25"/>
    <mergeCell ref="K24:L25"/>
    <mergeCell ref="M24:N25"/>
    <mergeCell ref="O24:P25"/>
    <mergeCell ref="AB18:AC18"/>
    <mergeCell ref="AD18:AE18"/>
    <mergeCell ref="AG18:AK18"/>
    <mergeCell ref="A20:P20"/>
    <mergeCell ref="A21:F21"/>
    <mergeCell ref="G21:J21"/>
    <mergeCell ref="K21:L21"/>
    <mergeCell ref="M21:N21"/>
    <mergeCell ref="O21:P21"/>
    <mergeCell ref="AG17:AK17"/>
    <mergeCell ref="A18:B18"/>
    <mergeCell ref="C18:D18"/>
    <mergeCell ref="E18:F18"/>
    <mergeCell ref="H18:I18"/>
    <mergeCell ref="J18:L18"/>
    <mergeCell ref="M18:O18"/>
    <mergeCell ref="P18:Q18"/>
    <mergeCell ref="V18:W18"/>
    <mergeCell ref="X18:Y18"/>
    <mergeCell ref="M17:O17"/>
    <mergeCell ref="P17:Q17"/>
    <mergeCell ref="V17:W17"/>
    <mergeCell ref="X17:Y17"/>
    <mergeCell ref="AB17:AC17"/>
    <mergeCell ref="AD17:AE17"/>
    <mergeCell ref="V16:W16"/>
    <mergeCell ref="X16:Y16"/>
    <mergeCell ref="AB16:AC16"/>
    <mergeCell ref="AD16:AE16"/>
    <mergeCell ref="AG16:AK16"/>
    <mergeCell ref="A17:B17"/>
    <mergeCell ref="C17:D17"/>
    <mergeCell ref="E17:F17"/>
    <mergeCell ref="H17:I17"/>
    <mergeCell ref="J17:L17"/>
    <mergeCell ref="AB15:AC15"/>
    <mergeCell ref="AD15:AE15"/>
    <mergeCell ref="AG15:AK15"/>
    <mergeCell ref="A16:B16"/>
    <mergeCell ref="C16:D16"/>
    <mergeCell ref="E16:F16"/>
    <mergeCell ref="H16:I16"/>
    <mergeCell ref="J16:L16"/>
    <mergeCell ref="M16:O16"/>
    <mergeCell ref="P16:Q16"/>
    <mergeCell ref="A10:F10"/>
    <mergeCell ref="G10:G11"/>
    <mergeCell ref="H10:I11"/>
    <mergeCell ref="AG14:AK14"/>
    <mergeCell ref="A15:B15"/>
    <mergeCell ref="C15:D15"/>
    <mergeCell ref="E15:F15"/>
    <mergeCell ref="H15:I15"/>
    <mergeCell ref="J15:L15"/>
    <mergeCell ref="M15:O15"/>
    <mergeCell ref="P15:Q15"/>
    <mergeCell ref="V15:W15"/>
    <mergeCell ref="X15:Y15"/>
    <mergeCell ref="M14:O14"/>
    <mergeCell ref="P14:Q14"/>
    <mergeCell ref="V14:W14"/>
    <mergeCell ref="X14:Y14"/>
    <mergeCell ref="AB14:AC14"/>
    <mergeCell ref="AD14:AE14"/>
    <mergeCell ref="V13:W13"/>
    <mergeCell ref="X13:Y13"/>
    <mergeCell ref="AB13:AC13"/>
    <mergeCell ref="AD13:AE13"/>
    <mergeCell ref="AG13:AK13"/>
    <mergeCell ref="A14:B14"/>
    <mergeCell ref="C14:D14"/>
    <mergeCell ref="E14:F14"/>
    <mergeCell ref="H14:I14"/>
    <mergeCell ref="J14:L14"/>
    <mergeCell ref="H6:O7"/>
    <mergeCell ref="P6:Q7"/>
    <mergeCell ref="R6:W6"/>
    <mergeCell ref="AB12:AC12"/>
    <mergeCell ref="AD12:AE12"/>
    <mergeCell ref="AG12:AK12"/>
    <mergeCell ref="A13:B13"/>
    <mergeCell ref="C13:D13"/>
    <mergeCell ref="E13:F13"/>
    <mergeCell ref="H13:I13"/>
    <mergeCell ref="J13:L13"/>
    <mergeCell ref="M13:O13"/>
    <mergeCell ref="P13:Q13"/>
    <mergeCell ref="AD11:AE11"/>
    <mergeCell ref="A12:B12"/>
    <mergeCell ref="C12:D12"/>
    <mergeCell ref="E12:F12"/>
    <mergeCell ref="H12:I12"/>
    <mergeCell ref="J12:L12"/>
    <mergeCell ref="M12:O12"/>
    <mergeCell ref="P12:Q12"/>
    <mergeCell ref="V12:W12"/>
    <mergeCell ref="X12:Y12"/>
    <mergeCell ref="V10:W11"/>
    <mergeCell ref="X10:Y10"/>
    <mergeCell ref="Z10:AA10"/>
    <mergeCell ref="A11:B11"/>
    <mergeCell ref="C11:D11"/>
    <mergeCell ref="E11:F11"/>
    <mergeCell ref="X11:Y11"/>
    <mergeCell ref="AD9:AF10"/>
    <mergeCell ref="AG9:AK11"/>
    <mergeCell ref="AE1:AK1"/>
    <mergeCell ref="A2:B2"/>
    <mergeCell ref="AE2:AF2"/>
    <mergeCell ref="AG2:AK2"/>
    <mergeCell ref="A3:D3"/>
    <mergeCell ref="A4:D5"/>
    <mergeCell ref="E4:G5"/>
    <mergeCell ref="H4:O5"/>
    <mergeCell ref="P4:Q5"/>
    <mergeCell ref="R4:W4"/>
    <mergeCell ref="J10:L11"/>
    <mergeCell ref="M10:O11"/>
    <mergeCell ref="P10:Q11"/>
    <mergeCell ref="R10:S10"/>
    <mergeCell ref="T10:U10"/>
    <mergeCell ref="X6:Y7"/>
    <mergeCell ref="Z6:AD7"/>
    <mergeCell ref="AE6:AF7"/>
    <mergeCell ref="AG6:AK7"/>
    <mergeCell ref="R7:W7"/>
    <mergeCell ref="A9:I9"/>
    <mergeCell ref="J9:L9"/>
    <mergeCell ref="M9:O9"/>
    <mergeCell ref="P9:AA9"/>
    <mergeCell ref="AB9:AC11"/>
    <mergeCell ref="X4:Y5"/>
    <mergeCell ref="Z4:AD5"/>
    <mergeCell ref="AE4:AF5"/>
    <mergeCell ref="AG4:AK5"/>
    <mergeCell ref="R5:W5"/>
    <mergeCell ref="A6:D7"/>
    <mergeCell ref="E6:G7"/>
  </mergeCells>
  <phoneticPr fontId="2"/>
  <printOptions horizontalCentered="1" verticalCentered="1"/>
  <pageMargins left="0.23622047244094491" right="0.23622047244094491" top="0.35433070866141736" bottom="0.15748031496062992" header="0.31496062992125984" footer="0.31496062992125984"/>
  <pageSetup paperSize="9" scale="70" orientation="landscape" r:id="rId1"/>
  <rowBreaks count="3" manualBreakCount="3">
    <brk id="32" max="16383" man="1"/>
    <brk id="72" max="37" man="1"/>
    <brk id="124" max="37" man="1"/>
  </rowBreaks>
  <colBreaks count="1" manualBreakCount="1">
    <brk id="3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A8643-9ABD-429F-9347-7342D5B23E69}">
  <dimension ref="A1:LH436"/>
  <sheetViews>
    <sheetView view="pageBreakPreview" zoomScale="70" zoomScaleNormal="90" zoomScaleSheetLayoutView="70" workbookViewId="0">
      <pane ySplit="2" topLeftCell="A3" activePane="bottomLeft" state="frozen"/>
      <selection activeCell="A40" sqref="A40:S41"/>
      <selection pane="bottomLeft" activeCell="M1" sqref="M1"/>
    </sheetView>
  </sheetViews>
  <sheetFormatPr defaultColWidth="9" defaultRowHeight="18.75" x14ac:dyDescent="0.15"/>
  <cols>
    <col min="1" max="15" width="5.625" style="2" customWidth="1"/>
    <col min="16" max="17" width="5.375" style="2" customWidth="1"/>
    <col min="18" max="19" width="10.125" style="2" customWidth="1"/>
    <col min="20" max="21" width="5.625" style="2" customWidth="1"/>
    <col min="22" max="24" width="5.375" style="2" customWidth="1"/>
    <col min="25" max="27" width="5.625" style="2" customWidth="1"/>
    <col min="28" max="29" width="6.625" style="2" customWidth="1"/>
    <col min="30" max="30" width="3.625" style="2" customWidth="1"/>
    <col min="31" max="31" width="3.625" style="40" customWidth="1"/>
    <col min="32" max="32" width="6.625" style="40" customWidth="1"/>
    <col min="33" max="37" width="3.625" style="2" customWidth="1"/>
    <col min="38" max="38" width="4.875" style="2" customWidth="1"/>
    <col min="39" max="320" width="4.875" style="2" customWidth="1" collapsed="1"/>
    <col min="321" max="16384" width="9" style="2"/>
  </cols>
  <sheetData>
    <row r="1" spans="1:320" ht="40.5" customHeight="1" x14ac:dyDescent="0.15">
      <c r="AE1" s="48"/>
      <c r="AF1" s="48"/>
      <c r="AG1" s="48"/>
      <c r="AH1" s="48"/>
      <c r="AI1" s="48"/>
      <c r="AJ1" s="48"/>
      <c r="AK1" s="48"/>
    </row>
    <row r="2" spans="1:320" ht="40.5" customHeight="1" x14ac:dyDescent="0.25">
      <c r="A2" s="49" t="s">
        <v>0</v>
      </c>
      <c r="B2" s="49"/>
      <c r="C2" s="3"/>
      <c r="D2" s="3"/>
      <c r="E2" s="13" t="s">
        <v>54</v>
      </c>
      <c r="F2" s="13"/>
      <c r="G2" s="13"/>
      <c r="H2" s="13"/>
      <c r="I2" s="13"/>
      <c r="J2" s="13"/>
      <c r="K2" s="13"/>
      <c r="L2" s="13"/>
      <c r="M2" s="13"/>
      <c r="N2" s="13"/>
      <c r="O2" s="13"/>
      <c r="P2" s="13"/>
      <c r="Q2" s="14"/>
      <c r="R2" s="3"/>
      <c r="S2" s="3"/>
      <c r="T2" s="3"/>
      <c r="U2" s="3"/>
      <c r="V2" s="3"/>
      <c r="W2" s="3"/>
      <c r="X2" s="3"/>
      <c r="Y2" s="3"/>
      <c r="Z2" s="3"/>
      <c r="AA2" s="3"/>
      <c r="AB2" s="3"/>
      <c r="AC2" s="3"/>
      <c r="AD2" s="3"/>
      <c r="AE2" s="50" t="s">
        <v>1</v>
      </c>
      <c r="AF2" s="50"/>
      <c r="AG2" s="50"/>
      <c r="AH2" s="50"/>
      <c r="AI2" s="50"/>
      <c r="AJ2" s="50"/>
      <c r="AK2" s="50"/>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row>
    <row r="3" spans="1:320" ht="34.5" customHeight="1" x14ac:dyDescent="0.15">
      <c r="A3" s="51" t="s">
        <v>2</v>
      </c>
      <c r="B3" s="51"/>
      <c r="C3" s="51"/>
      <c r="D3" s="51"/>
      <c r="E3" s="3"/>
      <c r="F3" s="3"/>
      <c r="G3" s="3"/>
      <c r="H3" s="3"/>
      <c r="I3" s="3"/>
      <c r="J3" s="3"/>
      <c r="K3" s="3"/>
      <c r="L3" s="3"/>
      <c r="M3" s="3"/>
      <c r="N3" s="3"/>
      <c r="O3" s="3"/>
      <c r="P3" s="3"/>
      <c r="Q3" s="3"/>
      <c r="R3" s="3"/>
      <c r="S3" s="3"/>
      <c r="T3" s="3"/>
      <c r="U3" s="3"/>
      <c r="V3" s="3"/>
      <c r="W3" s="3"/>
      <c r="X3" s="3"/>
      <c r="Y3" s="3"/>
      <c r="Z3" s="3"/>
      <c r="AA3" s="3"/>
      <c r="AB3" s="3"/>
      <c r="AC3" s="3"/>
      <c r="AD3" s="3"/>
      <c r="AE3" s="12"/>
      <c r="AF3" s="12"/>
      <c r="AG3" s="3"/>
      <c r="AH3" s="3"/>
      <c r="AI3" s="3"/>
      <c r="AJ3" s="3"/>
      <c r="AK3" s="3"/>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row>
    <row r="4" spans="1:320" ht="21" customHeight="1" x14ac:dyDescent="0.15">
      <c r="A4" s="52" t="s">
        <v>3</v>
      </c>
      <c r="B4" s="53"/>
      <c r="C4" s="53"/>
      <c r="D4" s="54"/>
      <c r="E4" s="50" t="s">
        <v>4</v>
      </c>
      <c r="F4" s="50"/>
      <c r="G4" s="50"/>
      <c r="H4" s="52" t="s">
        <v>8</v>
      </c>
      <c r="I4" s="53"/>
      <c r="J4" s="53"/>
      <c r="K4" s="53"/>
      <c r="L4" s="53"/>
      <c r="M4" s="53"/>
      <c r="N4" s="53"/>
      <c r="O4" s="54"/>
      <c r="P4" s="50" t="s">
        <v>5</v>
      </c>
      <c r="Q4" s="50"/>
      <c r="R4" s="59" t="s">
        <v>9</v>
      </c>
      <c r="S4" s="60"/>
      <c r="T4" s="60"/>
      <c r="U4" s="60"/>
      <c r="V4" s="60"/>
      <c r="W4" s="61"/>
      <c r="X4" s="50" t="s">
        <v>6</v>
      </c>
      <c r="Y4" s="50"/>
      <c r="Z4" s="92" t="s">
        <v>10</v>
      </c>
      <c r="AA4" s="93"/>
      <c r="AB4" s="93"/>
      <c r="AC4" s="93"/>
      <c r="AD4" s="94"/>
      <c r="AE4" s="62" t="s">
        <v>55</v>
      </c>
      <c r="AF4" s="50"/>
      <c r="AG4" s="50"/>
      <c r="AH4" s="50"/>
      <c r="AI4" s="50"/>
      <c r="AJ4" s="50"/>
      <c r="AK4" s="50"/>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row>
    <row r="5" spans="1:320" ht="21" customHeight="1" thickBot="1" x14ac:dyDescent="0.2">
      <c r="A5" s="55"/>
      <c r="B5" s="56"/>
      <c r="C5" s="56"/>
      <c r="D5" s="57"/>
      <c r="E5" s="58"/>
      <c r="F5" s="58"/>
      <c r="G5" s="58"/>
      <c r="H5" s="55"/>
      <c r="I5" s="56"/>
      <c r="J5" s="56"/>
      <c r="K5" s="56"/>
      <c r="L5" s="56"/>
      <c r="M5" s="56"/>
      <c r="N5" s="56"/>
      <c r="O5" s="57"/>
      <c r="P5" s="58"/>
      <c r="Q5" s="58"/>
      <c r="R5" s="98" t="s">
        <v>11</v>
      </c>
      <c r="S5" s="99"/>
      <c r="T5" s="99"/>
      <c r="U5" s="99"/>
      <c r="V5" s="99"/>
      <c r="W5" s="100"/>
      <c r="X5" s="58"/>
      <c r="Y5" s="58"/>
      <c r="Z5" s="95"/>
      <c r="AA5" s="96"/>
      <c r="AB5" s="96"/>
      <c r="AC5" s="96"/>
      <c r="AD5" s="97"/>
      <c r="AE5" s="58"/>
      <c r="AF5" s="58"/>
      <c r="AG5" s="58"/>
      <c r="AH5" s="58"/>
      <c r="AI5" s="58"/>
      <c r="AJ5" s="58"/>
      <c r="AK5" s="58"/>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row>
    <row r="6" spans="1:320" ht="21" customHeight="1" x14ac:dyDescent="0.15">
      <c r="A6" s="101" t="s">
        <v>7</v>
      </c>
      <c r="B6" s="102"/>
      <c r="C6" s="102"/>
      <c r="D6" s="103"/>
      <c r="E6" s="72" t="s">
        <v>4</v>
      </c>
      <c r="F6" s="72"/>
      <c r="G6" s="72"/>
      <c r="H6" s="245" t="s">
        <v>77</v>
      </c>
      <c r="I6" s="246"/>
      <c r="J6" s="246"/>
      <c r="K6" s="246"/>
      <c r="L6" s="246"/>
      <c r="M6" s="246"/>
      <c r="N6" s="246"/>
      <c r="O6" s="246"/>
      <c r="P6" s="72" t="s">
        <v>5</v>
      </c>
      <c r="Q6" s="72"/>
      <c r="R6" s="111" t="s">
        <v>78</v>
      </c>
      <c r="S6" s="112"/>
      <c r="T6" s="112"/>
      <c r="U6" s="112"/>
      <c r="V6" s="112"/>
      <c r="W6" s="113"/>
      <c r="X6" s="72" t="s">
        <v>6</v>
      </c>
      <c r="Y6" s="72"/>
      <c r="Z6" s="236" t="s">
        <v>79</v>
      </c>
      <c r="AA6" s="237"/>
      <c r="AB6" s="237"/>
      <c r="AC6" s="237"/>
      <c r="AD6" s="238"/>
      <c r="AE6" s="80" t="s">
        <v>55</v>
      </c>
      <c r="AF6" s="72"/>
      <c r="AG6" s="81" t="s">
        <v>56</v>
      </c>
      <c r="AH6" s="81"/>
      <c r="AI6" s="81"/>
      <c r="AJ6" s="81"/>
      <c r="AK6" s="82"/>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row>
    <row r="7" spans="1:320" ht="21" customHeight="1" thickBot="1" x14ac:dyDescent="0.2">
      <c r="A7" s="104"/>
      <c r="B7" s="105"/>
      <c r="C7" s="105"/>
      <c r="D7" s="106"/>
      <c r="E7" s="73"/>
      <c r="F7" s="73"/>
      <c r="G7" s="73"/>
      <c r="H7" s="247"/>
      <c r="I7" s="248"/>
      <c r="J7" s="248"/>
      <c r="K7" s="248"/>
      <c r="L7" s="248"/>
      <c r="M7" s="248"/>
      <c r="N7" s="248"/>
      <c r="O7" s="248"/>
      <c r="P7" s="73"/>
      <c r="Q7" s="73"/>
      <c r="R7" s="242" t="s">
        <v>80</v>
      </c>
      <c r="S7" s="243"/>
      <c r="T7" s="243"/>
      <c r="U7" s="243"/>
      <c r="V7" s="243"/>
      <c r="W7" s="244"/>
      <c r="X7" s="73"/>
      <c r="Y7" s="73"/>
      <c r="Z7" s="239"/>
      <c r="AA7" s="240"/>
      <c r="AB7" s="240"/>
      <c r="AC7" s="240"/>
      <c r="AD7" s="241"/>
      <c r="AE7" s="73"/>
      <c r="AF7" s="73"/>
      <c r="AG7" s="83"/>
      <c r="AH7" s="83"/>
      <c r="AI7" s="83"/>
      <c r="AJ7" s="83"/>
      <c r="AK7" s="84"/>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row>
    <row r="8" spans="1:320" ht="12" customHeight="1" x14ac:dyDescent="0.1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row>
    <row r="9" spans="1:320" ht="26.25" customHeight="1" x14ac:dyDescent="0.15">
      <c r="A9" s="50" t="s">
        <v>12</v>
      </c>
      <c r="B9" s="50"/>
      <c r="C9" s="50"/>
      <c r="D9" s="50"/>
      <c r="E9" s="50"/>
      <c r="F9" s="50"/>
      <c r="G9" s="50"/>
      <c r="H9" s="50"/>
      <c r="I9" s="50"/>
      <c r="J9" s="68" t="s">
        <v>57</v>
      </c>
      <c r="K9" s="88"/>
      <c r="L9" s="69"/>
      <c r="M9" s="68" t="s">
        <v>58</v>
      </c>
      <c r="N9" s="88"/>
      <c r="O9" s="69"/>
      <c r="P9" s="89" t="s">
        <v>13</v>
      </c>
      <c r="Q9" s="90"/>
      <c r="R9" s="90"/>
      <c r="S9" s="90"/>
      <c r="T9" s="90"/>
      <c r="U9" s="90"/>
      <c r="V9" s="90"/>
      <c r="W9" s="90"/>
      <c r="X9" s="90"/>
      <c r="Y9" s="90"/>
      <c r="Z9" s="90"/>
      <c r="AA9" s="91"/>
      <c r="AB9" s="52" t="s">
        <v>59</v>
      </c>
      <c r="AC9" s="54"/>
      <c r="AD9" s="62" t="s">
        <v>60</v>
      </c>
      <c r="AE9" s="62"/>
      <c r="AF9" s="62"/>
      <c r="AG9" s="53" t="s">
        <v>14</v>
      </c>
      <c r="AH9" s="53"/>
      <c r="AI9" s="53"/>
      <c r="AJ9" s="53"/>
      <c r="AK9" s="54"/>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row>
    <row r="10" spans="1:320" ht="34.5" customHeight="1" x14ac:dyDescent="0.15">
      <c r="A10" s="50" t="s">
        <v>15</v>
      </c>
      <c r="B10" s="50"/>
      <c r="C10" s="50"/>
      <c r="D10" s="50"/>
      <c r="E10" s="50"/>
      <c r="F10" s="50"/>
      <c r="G10" s="62" t="s">
        <v>16</v>
      </c>
      <c r="H10" s="62" t="s">
        <v>17</v>
      </c>
      <c r="I10" s="50"/>
      <c r="J10" s="62" t="s">
        <v>61</v>
      </c>
      <c r="K10" s="50"/>
      <c r="L10" s="50"/>
      <c r="M10" s="52" t="s">
        <v>62</v>
      </c>
      <c r="N10" s="63"/>
      <c r="O10" s="63"/>
      <c r="P10" s="65" t="s">
        <v>20</v>
      </c>
      <c r="Q10" s="66"/>
      <c r="R10" s="68" t="s">
        <v>63</v>
      </c>
      <c r="S10" s="69"/>
      <c r="T10" s="70" t="s">
        <v>64</v>
      </c>
      <c r="U10" s="71"/>
      <c r="V10" s="65" t="s">
        <v>23</v>
      </c>
      <c r="W10" s="66"/>
      <c r="X10" s="70" t="s">
        <v>36</v>
      </c>
      <c r="Y10" s="71"/>
      <c r="Z10" s="146" t="s">
        <v>65</v>
      </c>
      <c r="AA10" s="147"/>
      <c r="AB10" s="55"/>
      <c r="AC10" s="57"/>
      <c r="AD10" s="62"/>
      <c r="AE10" s="62"/>
      <c r="AF10" s="62"/>
      <c r="AG10" s="56"/>
      <c r="AH10" s="56"/>
      <c r="AI10" s="56"/>
      <c r="AJ10" s="56"/>
      <c r="AK10" s="57"/>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row>
    <row r="11" spans="1:320" ht="39.75" customHeight="1" thickBot="1" x14ac:dyDescent="0.2">
      <c r="A11" s="65" t="s">
        <v>25</v>
      </c>
      <c r="B11" s="66"/>
      <c r="C11" s="65" t="s">
        <v>26</v>
      </c>
      <c r="D11" s="66"/>
      <c r="E11" s="58" t="s">
        <v>27</v>
      </c>
      <c r="F11" s="58"/>
      <c r="G11" s="58"/>
      <c r="H11" s="58"/>
      <c r="I11" s="58"/>
      <c r="J11" s="58"/>
      <c r="K11" s="58"/>
      <c r="L11" s="58"/>
      <c r="M11" s="64"/>
      <c r="N11" s="49"/>
      <c r="O11" s="49"/>
      <c r="P11" s="64"/>
      <c r="Q11" s="67"/>
      <c r="R11" s="45" t="s">
        <v>81</v>
      </c>
      <c r="S11" s="45" t="s">
        <v>82</v>
      </c>
      <c r="T11" s="15" t="s">
        <v>39</v>
      </c>
      <c r="U11" s="16" t="s">
        <v>66</v>
      </c>
      <c r="V11" s="64"/>
      <c r="W11" s="67"/>
      <c r="X11" s="52" t="s">
        <v>37</v>
      </c>
      <c r="Y11" s="54"/>
      <c r="Z11" s="17" t="s">
        <v>68</v>
      </c>
      <c r="AA11" s="18" t="s">
        <v>69</v>
      </c>
      <c r="AB11" s="55"/>
      <c r="AC11" s="57"/>
      <c r="AD11" s="131" t="s">
        <v>44</v>
      </c>
      <c r="AE11" s="132"/>
      <c r="AF11" s="19" t="s">
        <v>38</v>
      </c>
      <c r="AG11" s="56"/>
      <c r="AH11" s="56"/>
      <c r="AI11" s="56"/>
      <c r="AJ11" s="56"/>
      <c r="AK11" s="57"/>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row>
    <row r="12" spans="1:320" ht="33.75" customHeight="1" x14ac:dyDescent="0.15">
      <c r="A12" s="133" t="s">
        <v>83</v>
      </c>
      <c r="B12" s="134"/>
      <c r="C12" s="259" t="s">
        <v>40</v>
      </c>
      <c r="D12" s="260"/>
      <c r="E12" s="259" t="s">
        <v>41</v>
      </c>
      <c r="F12" s="260"/>
      <c r="G12" s="46" t="s">
        <v>42</v>
      </c>
      <c r="H12" s="261">
        <v>900</v>
      </c>
      <c r="I12" s="262"/>
      <c r="J12" s="259" t="s">
        <v>84</v>
      </c>
      <c r="K12" s="263"/>
      <c r="L12" s="260"/>
      <c r="M12" s="264" t="s">
        <v>85</v>
      </c>
      <c r="N12" s="265"/>
      <c r="O12" s="265"/>
      <c r="P12" s="142" t="s">
        <v>86</v>
      </c>
      <c r="Q12" s="143"/>
      <c r="R12" s="21" t="s">
        <v>71</v>
      </c>
      <c r="S12" s="22" t="s">
        <v>71</v>
      </c>
      <c r="T12" s="21" t="s">
        <v>71</v>
      </c>
      <c r="U12" s="22" t="s">
        <v>71</v>
      </c>
      <c r="V12" s="259" t="s">
        <v>43</v>
      </c>
      <c r="W12" s="260"/>
      <c r="X12" s="266" t="s">
        <v>87</v>
      </c>
      <c r="Y12" s="145"/>
      <c r="Z12" s="23" t="s">
        <v>71</v>
      </c>
      <c r="AA12" s="24" t="s">
        <v>71</v>
      </c>
      <c r="AB12" s="249" t="s">
        <v>88</v>
      </c>
      <c r="AC12" s="250"/>
      <c r="AD12" s="116" t="s">
        <v>71</v>
      </c>
      <c r="AE12" s="117"/>
      <c r="AF12" s="25" t="s">
        <v>71</v>
      </c>
      <c r="AG12" s="118"/>
      <c r="AH12" s="118"/>
      <c r="AI12" s="118"/>
      <c r="AJ12" s="118"/>
      <c r="AK12" s="119"/>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row>
    <row r="13" spans="1:320" ht="33.75" customHeight="1" x14ac:dyDescent="0.15">
      <c r="A13" s="251" t="s">
        <v>89</v>
      </c>
      <c r="B13" s="252"/>
      <c r="C13" s="253" t="s">
        <v>50</v>
      </c>
      <c r="D13" s="254"/>
      <c r="E13" s="253" t="s">
        <v>46</v>
      </c>
      <c r="F13" s="254"/>
      <c r="G13" s="47" t="s">
        <v>47</v>
      </c>
      <c r="H13" s="255">
        <v>700</v>
      </c>
      <c r="I13" s="256"/>
      <c r="J13" s="253" t="s">
        <v>45</v>
      </c>
      <c r="K13" s="257"/>
      <c r="L13" s="254"/>
      <c r="M13" s="253" t="s">
        <v>45</v>
      </c>
      <c r="N13" s="257"/>
      <c r="O13" s="254"/>
      <c r="P13" s="258" t="s">
        <v>45</v>
      </c>
      <c r="Q13" s="130"/>
      <c r="R13" s="27" t="s">
        <v>71</v>
      </c>
      <c r="S13" s="28" t="s">
        <v>71</v>
      </c>
      <c r="T13" s="27" t="s">
        <v>71</v>
      </c>
      <c r="U13" s="28" t="s">
        <v>71</v>
      </c>
      <c r="V13" s="253" t="s">
        <v>52</v>
      </c>
      <c r="W13" s="254"/>
      <c r="X13" s="269" t="s">
        <v>51</v>
      </c>
      <c r="Y13" s="270"/>
      <c r="Z13" s="29" t="s">
        <v>71</v>
      </c>
      <c r="AA13" s="30" t="s">
        <v>71</v>
      </c>
      <c r="AB13" s="273" t="s">
        <v>45</v>
      </c>
      <c r="AC13" s="274"/>
      <c r="AD13" s="154" t="s">
        <v>71</v>
      </c>
      <c r="AE13" s="155"/>
      <c r="AF13" s="31" t="s">
        <v>71</v>
      </c>
      <c r="AG13" s="148"/>
      <c r="AH13" s="148"/>
      <c r="AI13" s="148"/>
      <c r="AJ13" s="148"/>
      <c r="AK13" s="149"/>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row>
    <row r="14" spans="1:320" ht="33.75" customHeight="1" x14ac:dyDescent="0.15">
      <c r="A14" s="251" t="s">
        <v>89</v>
      </c>
      <c r="B14" s="252"/>
      <c r="C14" s="253" t="s">
        <v>45</v>
      </c>
      <c r="D14" s="254"/>
      <c r="E14" s="253">
        <v>111</v>
      </c>
      <c r="F14" s="254"/>
      <c r="G14" s="47" t="s">
        <v>47</v>
      </c>
      <c r="H14" s="275" t="s">
        <v>90</v>
      </c>
      <c r="I14" s="276"/>
      <c r="J14" s="253" t="s">
        <v>45</v>
      </c>
      <c r="K14" s="257"/>
      <c r="L14" s="254"/>
      <c r="M14" s="253" t="s">
        <v>45</v>
      </c>
      <c r="N14" s="257"/>
      <c r="O14" s="254"/>
      <c r="P14" s="258" t="s">
        <v>45</v>
      </c>
      <c r="Q14" s="130"/>
      <c r="R14" s="27" t="s">
        <v>71</v>
      </c>
      <c r="S14" s="28" t="s">
        <v>71</v>
      </c>
      <c r="T14" s="27" t="s">
        <v>71</v>
      </c>
      <c r="U14" s="28" t="s">
        <v>71</v>
      </c>
      <c r="V14" s="253" t="s">
        <v>48</v>
      </c>
      <c r="W14" s="254"/>
      <c r="X14" s="269" t="s">
        <v>49</v>
      </c>
      <c r="Y14" s="270"/>
      <c r="Z14" s="29" t="s">
        <v>71</v>
      </c>
      <c r="AA14" s="30" t="s">
        <v>71</v>
      </c>
      <c r="AB14" s="271" t="s">
        <v>91</v>
      </c>
      <c r="AC14" s="272"/>
      <c r="AD14" s="154" t="s">
        <v>71</v>
      </c>
      <c r="AE14" s="155"/>
      <c r="AF14" s="31" t="s">
        <v>71</v>
      </c>
      <c r="AG14" s="148"/>
      <c r="AH14" s="148"/>
      <c r="AI14" s="148"/>
      <c r="AJ14" s="148"/>
      <c r="AK14" s="149"/>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row>
    <row r="15" spans="1:320" ht="33.75" customHeight="1" x14ac:dyDescent="0.15">
      <c r="A15" s="120" t="s">
        <v>92</v>
      </c>
      <c r="B15" s="121"/>
      <c r="C15" s="253" t="s">
        <v>93</v>
      </c>
      <c r="D15" s="254"/>
      <c r="E15" s="253">
        <v>1110</v>
      </c>
      <c r="F15" s="254"/>
      <c r="G15" s="47" t="s">
        <v>42</v>
      </c>
      <c r="H15" s="255">
        <v>991</v>
      </c>
      <c r="I15" s="256"/>
      <c r="J15" s="253" t="s">
        <v>45</v>
      </c>
      <c r="K15" s="257"/>
      <c r="L15" s="254"/>
      <c r="M15" s="267" t="s">
        <v>94</v>
      </c>
      <c r="N15" s="268"/>
      <c r="O15" s="268"/>
      <c r="P15" s="258" t="s">
        <v>45</v>
      </c>
      <c r="Q15" s="130"/>
      <c r="R15" s="27" t="s">
        <v>71</v>
      </c>
      <c r="S15" s="28" t="s">
        <v>71</v>
      </c>
      <c r="T15" s="27" t="s">
        <v>71</v>
      </c>
      <c r="U15" s="28" t="s">
        <v>71</v>
      </c>
      <c r="V15" s="253" t="s">
        <v>43</v>
      </c>
      <c r="W15" s="254"/>
      <c r="X15" s="269" t="s">
        <v>95</v>
      </c>
      <c r="Y15" s="270"/>
      <c r="Z15" s="29" t="s">
        <v>71</v>
      </c>
      <c r="AA15" s="30" t="s">
        <v>71</v>
      </c>
      <c r="AB15" s="273" t="s">
        <v>88</v>
      </c>
      <c r="AC15" s="274"/>
      <c r="AD15" s="154" t="s">
        <v>71</v>
      </c>
      <c r="AE15" s="155"/>
      <c r="AF15" s="31" t="s">
        <v>71</v>
      </c>
      <c r="AG15" s="148"/>
      <c r="AH15" s="148"/>
      <c r="AI15" s="148"/>
      <c r="AJ15" s="148"/>
      <c r="AK15" s="149"/>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row>
    <row r="16" spans="1:320" ht="33.75" customHeight="1" x14ac:dyDescent="0.15">
      <c r="A16" s="120" t="s">
        <v>96</v>
      </c>
      <c r="B16" s="121"/>
      <c r="C16" s="253" t="s">
        <v>97</v>
      </c>
      <c r="D16" s="254"/>
      <c r="E16" s="253">
        <v>321</v>
      </c>
      <c r="F16" s="254"/>
      <c r="G16" s="47" t="s">
        <v>42</v>
      </c>
      <c r="H16" s="255">
        <v>600</v>
      </c>
      <c r="I16" s="256"/>
      <c r="J16" s="253" t="s">
        <v>45</v>
      </c>
      <c r="K16" s="257"/>
      <c r="L16" s="254"/>
      <c r="M16" s="267" t="s">
        <v>98</v>
      </c>
      <c r="N16" s="268"/>
      <c r="O16" s="268"/>
      <c r="P16" s="258" t="s">
        <v>45</v>
      </c>
      <c r="Q16" s="130"/>
      <c r="R16" s="27" t="s">
        <v>71</v>
      </c>
      <c r="S16" s="28" t="s">
        <v>71</v>
      </c>
      <c r="T16" s="27" t="s">
        <v>71</v>
      </c>
      <c r="U16" s="28" t="s">
        <v>71</v>
      </c>
      <c r="V16" s="253" t="s">
        <v>43</v>
      </c>
      <c r="W16" s="254"/>
      <c r="X16" s="269" t="s">
        <v>99</v>
      </c>
      <c r="Y16" s="270"/>
      <c r="Z16" s="29" t="s">
        <v>71</v>
      </c>
      <c r="AA16" s="30" t="s">
        <v>71</v>
      </c>
      <c r="AB16" s="273" t="s">
        <v>45</v>
      </c>
      <c r="AC16" s="274"/>
      <c r="AD16" s="154" t="s">
        <v>71</v>
      </c>
      <c r="AE16" s="155"/>
      <c r="AF16" s="31" t="s">
        <v>71</v>
      </c>
      <c r="AG16" s="148"/>
      <c r="AH16" s="148"/>
      <c r="AI16" s="148"/>
      <c r="AJ16" s="148"/>
      <c r="AK16" s="149"/>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row>
    <row r="17" spans="1:320" ht="33.75" customHeight="1" x14ac:dyDescent="0.15">
      <c r="A17" s="120" t="s">
        <v>70</v>
      </c>
      <c r="B17" s="121"/>
      <c r="C17" s="253"/>
      <c r="D17" s="254"/>
      <c r="E17" s="122"/>
      <c r="F17" s="123"/>
      <c r="G17" s="26"/>
      <c r="H17" s="124"/>
      <c r="I17" s="125"/>
      <c r="J17" s="122"/>
      <c r="K17" s="126"/>
      <c r="L17" s="123"/>
      <c r="M17" s="127"/>
      <c r="N17" s="128"/>
      <c r="O17" s="128"/>
      <c r="P17" s="129"/>
      <c r="Q17" s="130"/>
      <c r="R17" s="27" t="s">
        <v>71</v>
      </c>
      <c r="S17" s="28" t="s">
        <v>71</v>
      </c>
      <c r="T17" s="27" t="s">
        <v>71</v>
      </c>
      <c r="U17" s="28" t="s">
        <v>71</v>
      </c>
      <c r="V17" s="122"/>
      <c r="W17" s="123"/>
      <c r="X17" s="150"/>
      <c r="Y17" s="151"/>
      <c r="Z17" s="29" t="s">
        <v>71</v>
      </c>
      <c r="AA17" s="30" t="s">
        <v>71</v>
      </c>
      <c r="AB17" s="152"/>
      <c r="AC17" s="153"/>
      <c r="AD17" s="154" t="s">
        <v>71</v>
      </c>
      <c r="AE17" s="155"/>
      <c r="AF17" s="31" t="s">
        <v>71</v>
      </c>
      <c r="AG17" s="148"/>
      <c r="AH17" s="148"/>
      <c r="AI17" s="148"/>
      <c r="AJ17" s="148"/>
      <c r="AK17" s="149"/>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row>
    <row r="18" spans="1:320" ht="33.75" customHeight="1" thickBot="1" x14ac:dyDescent="0.2">
      <c r="A18" s="162" t="s">
        <v>70</v>
      </c>
      <c r="B18" s="163"/>
      <c r="C18" s="164"/>
      <c r="D18" s="165"/>
      <c r="E18" s="164"/>
      <c r="F18" s="165"/>
      <c r="G18" s="32"/>
      <c r="H18" s="166"/>
      <c r="I18" s="167"/>
      <c r="J18" s="164"/>
      <c r="K18" s="168"/>
      <c r="L18" s="165"/>
      <c r="M18" s="169"/>
      <c r="N18" s="170"/>
      <c r="O18" s="170"/>
      <c r="P18" s="171"/>
      <c r="Q18" s="172"/>
      <c r="R18" s="33" t="s">
        <v>71</v>
      </c>
      <c r="S18" s="34" t="s">
        <v>71</v>
      </c>
      <c r="T18" s="33" t="s">
        <v>71</v>
      </c>
      <c r="U18" s="34" t="s">
        <v>71</v>
      </c>
      <c r="V18" s="164"/>
      <c r="W18" s="165"/>
      <c r="X18" s="173"/>
      <c r="Y18" s="174"/>
      <c r="Z18" s="35" t="s">
        <v>71</v>
      </c>
      <c r="AA18" s="36" t="s">
        <v>71</v>
      </c>
      <c r="AB18" s="156"/>
      <c r="AC18" s="157"/>
      <c r="AD18" s="158" t="s">
        <v>71</v>
      </c>
      <c r="AE18" s="159"/>
      <c r="AF18" s="37" t="s">
        <v>71</v>
      </c>
      <c r="AG18" s="160"/>
      <c r="AH18" s="160"/>
      <c r="AI18" s="160"/>
      <c r="AJ18" s="160"/>
      <c r="AK18" s="16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row>
    <row r="19" spans="1:320" ht="21.75" customHeight="1" x14ac:dyDescent="0.15">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row>
    <row r="20" spans="1:320" ht="21" customHeight="1" x14ac:dyDescent="0.15">
      <c r="A20" s="50" t="s">
        <v>72</v>
      </c>
      <c r="B20" s="50"/>
      <c r="C20" s="50"/>
      <c r="D20" s="50"/>
      <c r="E20" s="50"/>
      <c r="F20" s="50"/>
      <c r="G20" s="50"/>
      <c r="H20" s="50"/>
      <c r="I20" s="50"/>
      <c r="J20" s="50"/>
      <c r="K20" s="50"/>
      <c r="L20" s="50"/>
      <c r="M20" s="50"/>
      <c r="N20" s="50"/>
      <c r="O20" s="50"/>
      <c r="P20" s="50"/>
      <c r="Q20" s="12"/>
      <c r="R20" s="12"/>
      <c r="S20" s="12"/>
      <c r="T20" s="12"/>
      <c r="U20" s="12"/>
      <c r="V20" s="12"/>
      <c r="W20" s="12"/>
      <c r="X20" s="12"/>
      <c r="Y20" s="12"/>
      <c r="Z20" s="12"/>
      <c r="AA20" s="12"/>
      <c r="AB20" s="12"/>
      <c r="AC20" s="12"/>
      <c r="AD20" s="12"/>
      <c r="AE20" s="12"/>
      <c r="AF20" s="12"/>
      <c r="AG20" s="12"/>
      <c r="AH20" s="12"/>
      <c r="AI20" s="12"/>
      <c r="AJ20" s="12"/>
      <c r="AK20" s="12"/>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row>
    <row r="21" spans="1:320" ht="21" customHeight="1" x14ac:dyDescent="0.15">
      <c r="A21" s="50" t="s">
        <v>5</v>
      </c>
      <c r="B21" s="50"/>
      <c r="C21" s="50"/>
      <c r="D21" s="50"/>
      <c r="E21" s="50"/>
      <c r="F21" s="50"/>
      <c r="G21" s="50" t="s">
        <v>4</v>
      </c>
      <c r="H21" s="50"/>
      <c r="I21" s="50"/>
      <c r="J21" s="50"/>
      <c r="K21" s="50" t="s">
        <v>73</v>
      </c>
      <c r="L21" s="50"/>
      <c r="M21" s="50" t="s">
        <v>74</v>
      </c>
      <c r="N21" s="50"/>
      <c r="O21" s="50" t="s">
        <v>14</v>
      </c>
      <c r="P21" s="50"/>
      <c r="Q21" s="12"/>
      <c r="R21" s="12"/>
      <c r="S21" s="12"/>
      <c r="T21" s="12"/>
      <c r="U21" s="12"/>
      <c r="V21" s="12"/>
      <c r="W21" s="12"/>
      <c r="X21" s="12"/>
      <c r="Y21" s="12"/>
      <c r="Z21" s="12"/>
      <c r="AA21" s="12"/>
      <c r="AB21" s="12"/>
      <c r="AC21" s="12"/>
      <c r="AD21" s="12"/>
      <c r="AE21" s="12"/>
      <c r="AF21" s="12"/>
      <c r="AG21" s="12"/>
      <c r="AH21" s="12"/>
      <c r="AI21" s="12"/>
      <c r="AJ21" s="12"/>
      <c r="AK21" s="12"/>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row>
    <row r="22" spans="1:320" ht="18" customHeight="1" x14ac:dyDescent="0.15">
      <c r="A22" s="277" t="s">
        <v>100</v>
      </c>
      <c r="B22" s="277"/>
      <c r="C22" s="277"/>
      <c r="D22" s="277"/>
      <c r="E22" s="277"/>
      <c r="F22" s="277"/>
      <c r="G22" s="277" t="s">
        <v>101</v>
      </c>
      <c r="H22" s="277"/>
      <c r="I22" s="277"/>
      <c r="J22" s="277"/>
      <c r="K22" s="277" t="s">
        <v>102</v>
      </c>
      <c r="L22" s="277"/>
      <c r="M22" s="175" t="s">
        <v>56</v>
      </c>
      <c r="N22" s="175"/>
      <c r="O22" s="50"/>
      <c r="P22" s="50"/>
      <c r="Q22" s="12"/>
      <c r="R22" s="12"/>
      <c r="S22" s="12"/>
      <c r="T22" s="12"/>
      <c r="U22" s="12"/>
      <c r="V22" s="12"/>
      <c r="W22" s="12"/>
      <c r="X22" s="12"/>
      <c r="Y22" s="12"/>
      <c r="Z22" s="12"/>
      <c r="AA22" s="12"/>
      <c r="AB22" s="12"/>
      <c r="AC22" s="12"/>
      <c r="AD22" s="12"/>
      <c r="AE22" s="12"/>
      <c r="AF22" s="12"/>
      <c r="AG22" s="12"/>
      <c r="AH22" s="12"/>
      <c r="AI22" s="12"/>
      <c r="AJ22" s="12"/>
      <c r="AK22" s="12"/>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row>
    <row r="23" spans="1:320" ht="18" customHeight="1" x14ac:dyDescent="0.15">
      <c r="A23" s="277"/>
      <c r="B23" s="277"/>
      <c r="C23" s="277"/>
      <c r="D23" s="277"/>
      <c r="E23" s="277"/>
      <c r="F23" s="277"/>
      <c r="G23" s="277"/>
      <c r="H23" s="277"/>
      <c r="I23" s="277"/>
      <c r="J23" s="277"/>
      <c r="K23" s="277"/>
      <c r="L23" s="277"/>
      <c r="M23" s="175"/>
      <c r="N23" s="175"/>
      <c r="O23" s="50"/>
      <c r="P23" s="50"/>
      <c r="Q23" s="12"/>
      <c r="R23" s="12"/>
      <c r="S23" s="12"/>
      <c r="T23" s="12"/>
      <c r="U23" s="12"/>
      <c r="V23" s="12"/>
      <c r="W23" s="12"/>
      <c r="X23" s="12"/>
      <c r="Y23" s="12"/>
      <c r="Z23" s="12"/>
      <c r="AA23" s="12"/>
      <c r="AB23" s="12"/>
      <c r="AC23" s="12"/>
      <c r="AD23" s="12"/>
      <c r="AE23" s="12"/>
      <c r="AF23" s="12"/>
      <c r="AG23" s="12"/>
      <c r="AH23" s="12"/>
      <c r="AI23" s="12"/>
      <c r="AJ23" s="12"/>
      <c r="AK23" s="12"/>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row>
    <row r="24" spans="1:320" ht="18" customHeight="1" x14ac:dyDescent="0.15">
      <c r="A24" s="50"/>
      <c r="B24" s="50"/>
      <c r="C24" s="50"/>
      <c r="D24" s="50"/>
      <c r="E24" s="50"/>
      <c r="F24" s="50"/>
      <c r="G24" s="50"/>
      <c r="H24" s="50"/>
      <c r="I24" s="50"/>
      <c r="J24" s="50"/>
      <c r="K24" s="50"/>
      <c r="L24" s="50"/>
      <c r="M24" s="175" t="s">
        <v>56</v>
      </c>
      <c r="N24" s="175"/>
      <c r="O24" s="50"/>
      <c r="P24" s="50"/>
      <c r="Q24" s="12"/>
      <c r="R24" s="12"/>
      <c r="S24" s="12"/>
      <c r="T24" s="12"/>
      <c r="U24" s="12"/>
      <c r="V24" s="12"/>
      <c r="W24" s="12"/>
      <c r="X24" s="12"/>
      <c r="Y24" s="12"/>
      <c r="Z24" s="12"/>
      <c r="AA24" s="12"/>
      <c r="AB24" s="12"/>
      <c r="AC24" s="12"/>
      <c r="AD24" s="12"/>
      <c r="AE24" s="12"/>
      <c r="AF24" s="12"/>
      <c r="AG24" s="12"/>
      <c r="AH24" s="12"/>
      <c r="AI24" s="12"/>
      <c r="AJ24" s="12"/>
      <c r="AK24" s="12"/>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row>
    <row r="25" spans="1:320" ht="18" customHeight="1" x14ac:dyDescent="0.15">
      <c r="A25" s="50"/>
      <c r="B25" s="50"/>
      <c r="C25" s="50"/>
      <c r="D25" s="50"/>
      <c r="E25" s="50"/>
      <c r="F25" s="50"/>
      <c r="G25" s="50"/>
      <c r="H25" s="50"/>
      <c r="I25" s="50"/>
      <c r="J25" s="50"/>
      <c r="K25" s="50"/>
      <c r="L25" s="50"/>
      <c r="M25" s="175"/>
      <c r="N25" s="175"/>
      <c r="O25" s="50"/>
      <c r="P25" s="50"/>
      <c r="Q25" s="12"/>
      <c r="R25" s="12"/>
      <c r="S25" s="12"/>
      <c r="T25" s="12"/>
      <c r="U25" s="12"/>
      <c r="V25" s="12"/>
      <c r="W25" s="12"/>
      <c r="X25" s="12"/>
      <c r="Y25" s="12"/>
      <c r="Z25" s="12"/>
      <c r="AA25" s="12"/>
      <c r="AB25" s="12"/>
      <c r="AC25" s="12"/>
      <c r="AD25" s="12"/>
      <c r="AE25" s="12"/>
      <c r="AF25" s="12"/>
      <c r="AG25" s="12"/>
      <c r="AH25" s="12"/>
      <c r="AI25" s="12"/>
      <c r="AJ25" s="12"/>
      <c r="AK25" s="12"/>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row>
    <row r="26" spans="1:320" ht="18" customHeight="1" x14ac:dyDescent="0.15">
      <c r="A26" s="50"/>
      <c r="B26" s="50"/>
      <c r="C26" s="50"/>
      <c r="D26" s="50"/>
      <c r="E26" s="50"/>
      <c r="F26" s="50"/>
      <c r="G26" s="50"/>
      <c r="H26" s="50"/>
      <c r="I26" s="50"/>
      <c r="J26" s="50"/>
      <c r="K26" s="50"/>
      <c r="L26" s="50"/>
      <c r="M26" s="175" t="s">
        <v>56</v>
      </c>
      <c r="N26" s="175"/>
      <c r="O26" s="50"/>
      <c r="P26" s="50"/>
      <c r="Q26" s="12"/>
      <c r="R26" s="12"/>
      <c r="S26" s="12"/>
      <c r="T26" s="12"/>
      <c r="U26" s="12"/>
      <c r="V26" s="12"/>
      <c r="W26" s="12"/>
      <c r="X26" s="12"/>
      <c r="Y26" s="12"/>
      <c r="Z26" s="12"/>
      <c r="AA26" s="12"/>
      <c r="AB26" s="12"/>
      <c r="AC26" s="12"/>
      <c r="AD26" s="12"/>
      <c r="AE26" s="12"/>
      <c r="AF26" s="12"/>
      <c r="AG26" s="12"/>
      <c r="AH26" s="12"/>
      <c r="AI26" s="12"/>
      <c r="AJ26" s="12"/>
      <c r="AK26" s="12"/>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row>
    <row r="27" spans="1:320" ht="18" customHeight="1" x14ac:dyDescent="0.15">
      <c r="A27" s="50"/>
      <c r="B27" s="50"/>
      <c r="C27" s="50"/>
      <c r="D27" s="50"/>
      <c r="E27" s="50"/>
      <c r="F27" s="50"/>
      <c r="G27" s="50"/>
      <c r="H27" s="50"/>
      <c r="I27" s="50"/>
      <c r="J27" s="50"/>
      <c r="K27" s="50"/>
      <c r="L27" s="50"/>
      <c r="M27" s="175"/>
      <c r="N27" s="175"/>
      <c r="O27" s="50"/>
      <c r="P27" s="50"/>
      <c r="Q27" s="12"/>
      <c r="S27" s="38"/>
      <c r="T27" s="12"/>
      <c r="U27" s="12"/>
      <c r="V27" s="12"/>
      <c r="W27" s="12"/>
      <c r="X27" s="12"/>
      <c r="Y27" s="12"/>
      <c r="Z27" s="12"/>
      <c r="AA27" s="12"/>
      <c r="AB27" s="12"/>
      <c r="AC27" s="12"/>
      <c r="AD27" s="12"/>
      <c r="AE27" s="12"/>
      <c r="AF27" s="12"/>
      <c r="AG27" s="12"/>
      <c r="AH27" s="12"/>
      <c r="AI27" s="12"/>
      <c r="AJ27" s="12"/>
      <c r="AK27" s="12"/>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row>
    <row r="28" spans="1:320" ht="18" customHeight="1" x14ac:dyDescent="0.15">
      <c r="A28" s="65"/>
      <c r="B28" s="63"/>
      <c r="C28" s="63"/>
      <c r="D28" s="63"/>
      <c r="E28" s="63"/>
      <c r="F28" s="66"/>
      <c r="G28" s="65"/>
      <c r="H28" s="63"/>
      <c r="I28" s="63"/>
      <c r="J28" s="66"/>
      <c r="K28" s="65"/>
      <c r="L28" s="66"/>
      <c r="M28" s="175" t="s">
        <v>56</v>
      </c>
      <c r="N28" s="175"/>
      <c r="O28" s="50"/>
      <c r="P28" s="50"/>
      <c r="Q28" s="12"/>
      <c r="T28" s="12"/>
      <c r="U28" s="12"/>
      <c r="V28" s="12"/>
      <c r="W28" s="12"/>
      <c r="X28" s="12"/>
      <c r="Y28" s="12"/>
      <c r="Z28" s="12"/>
      <c r="AA28" s="12"/>
      <c r="AB28" s="12"/>
      <c r="AC28" s="12"/>
      <c r="AD28" s="12"/>
      <c r="AE28" s="12"/>
      <c r="AF28" s="12"/>
      <c r="AG28" s="12"/>
      <c r="AH28" s="12"/>
      <c r="AI28" s="12"/>
      <c r="AJ28" s="12"/>
      <c r="AK28" s="12"/>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row>
    <row r="29" spans="1:320" ht="18" customHeight="1" x14ac:dyDescent="0.15">
      <c r="A29" s="176"/>
      <c r="B29" s="177"/>
      <c r="C29" s="177"/>
      <c r="D29" s="177"/>
      <c r="E29" s="177"/>
      <c r="F29" s="178"/>
      <c r="G29" s="176"/>
      <c r="H29" s="177"/>
      <c r="I29" s="177"/>
      <c r="J29" s="178"/>
      <c r="K29" s="176"/>
      <c r="L29" s="178"/>
      <c r="M29" s="175"/>
      <c r="N29" s="175"/>
      <c r="O29" s="50"/>
      <c r="P29" s="50"/>
      <c r="Q29" s="12"/>
      <c r="R29" s="39"/>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row>
    <row r="30" spans="1:320" ht="18" customHeight="1" x14ac:dyDescent="0.15">
      <c r="A30" s="65"/>
      <c r="B30" s="63"/>
      <c r="C30" s="63"/>
      <c r="D30" s="63"/>
      <c r="E30" s="63"/>
      <c r="F30" s="66"/>
      <c r="G30" s="65"/>
      <c r="H30" s="63"/>
      <c r="I30" s="63"/>
      <c r="J30" s="66"/>
      <c r="K30" s="65"/>
      <c r="L30" s="66"/>
      <c r="M30" s="175" t="s">
        <v>56</v>
      </c>
      <c r="N30" s="175"/>
      <c r="O30" s="50"/>
      <c r="P30" s="50"/>
      <c r="Q30" s="3"/>
      <c r="R30" s="49"/>
      <c r="S30" s="4"/>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row>
    <row r="31" spans="1:320" ht="18" customHeight="1" x14ac:dyDescent="0.15">
      <c r="A31" s="176"/>
      <c r="B31" s="177"/>
      <c r="C31" s="177"/>
      <c r="D31" s="177"/>
      <c r="E31" s="177"/>
      <c r="F31" s="178"/>
      <c r="G31" s="176"/>
      <c r="H31" s="177"/>
      <c r="I31" s="177"/>
      <c r="J31" s="178"/>
      <c r="K31" s="176"/>
      <c r="L31" s="178"/>
      <c r="M31" s="175"/>
      <c r="N31" s="175"/>
      <c r="O31" s="50"/>
      <c r="P31" s="50"/>
      <c r="Q31" s="3"/>
      <c r="R31" s="49"/>
      <c r="S31" s="5"/>
      <c r="T31" s="3"/>
      <c r="U31" s="3"/>
      <c r="V31" s="3"/>
      <c r="W31" s="3"/>
      <c r="X31" s="3"/>
      <c r="Y31" s="3"/>
      <c r="Z31" s="3"/>
      <c r="AA31" s="3"/>
      <c r="AB31" s="3"/>
      <c r="AC31" s="3"/>
      <c r="AD31" s="3"/>
      <c r="AE31" s="12"/>
      <c r="AF31" s="12"/>
      <c r="AG31" s="3"/>
      <c r="AH31" s="3"/>
      <c r="AI31" s="3"/>
      <c r="AJ31" s="3"/>
      <c r="AK31" s="3"/>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row>
    <row r="32" spans="1:320" ht="21" customHeight="1" x14ac:dyDescent="0.1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12"/>
      <c r="AF32" s="12"/>
      <c r="AG32" s="3"/>
      <c r="AH32" s="3"/>
      <c r="AI32" s="3"/>
      <c r="AJ32" s="3"/>
      <c r="AK32" s="3"/>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row>
    <row r="33" spans="1:320" ht="21.9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12"/>
      <c r="AF33" s="12"/>
      <c r="AG33" s="3"/>
      <c r="AH33" s="3"/>
      <c r="AI33" s="3"/>
      <c r="AJ33" s="3"/>
      <c r="AK33" s="3"/>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row>
    <row r="34" spans="1:320" x14ac:dyDescent="0.1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12"/>
      <c r="AF34" s="12"/>
      <c r="AG34" s="3"/>
      <c r="AH34" s="3"/>
      <c r="AI34" s="3"/>
      <c r="AJ34" s="3"/>
      <c r="AK34" s="3"/>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row>
    <row r="35" spans="1:320"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12"/>
      <c r="AF35" s="12"/>
      <c r="AG35" s="3"/>
      <c r="AH35" s="3"/>
      <c r="AI35" s="3"/>
      <c r="AJ35" s="3"/>
      <c r="AK35" s="3"/>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row>
    <row r="36" spans="1:320" x14ac:dyDescent="0.1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12"/>
      <c r="AF36" s="12"/>
      <c r="AG36" s="3"/>
      <c r="AH36" s="3"/>
      <c r="AI36" s="3"/>
      <c r="AJ36" s="3"/>
      <c r="AK36" s="3"/>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row>
    <row r="37" spans="1:320"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12"/>
      <c r="AF37" s="12"/>
      <c r="AG37" s="3"/>
      <c r="AH37" s="3"/>
      <c r="AI37" s="3"/>
      <c r="AJ37" s="3"/>
      <c r="AK37" s="3"/>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row>
    <row r="38" spans="1:320" x14ac:dyDescent="0.1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12"/>
      <c r="AF38" s="12"/>
      <c r="AG38" s="3"/>
      <c r="AH38" s="3"/>
      <c r="AI38" s="3"/>
      <c r="AJ38" s="3"/>
      <c r="AK38" s="3"/>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row>
    <row r="39" spans="1:320"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12"/>
      <c r="AF39" s="12"/>
      <c r="AG39" s="3"/>
      <c r="AH39" s="3"/>
      <c r="AI39" s="3"/>
      <c r="AJ39" s="3"/>
      <c r="AK39" s="3"/>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row>
    <row r="40" spans="1:320"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12"/>
      <c r="AF40" s="12"/>
      <c r="AG40" s="3"/>
      <c r="AH40" s="3"/>
      <c r="AI40" s="3"/>
      <c r="AJ40" s="3"/>
      <c r="AK40" s="3"/>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row>
    <row r="41" spans="1:320"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12"/>
      <c r="AF41" s="12"/>
      <c r="AG41" s="3"/>
      <c r="AH41" s="3"/>
      <c r="AI41" s="3"/>
      <c r="AJ41" s="3"/>
      <c r="AK41" s="3"/>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row>
    <row r="42" spans="1:320" x14ac:dyDescent="0.1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12"/>
      <c r="AF42" s="12"/>
      <c r="AG42" s="3"/>
      <c r="AH42" s="3"/>
      <c r="AI42" s="3"/>
      <c r="AJ42" s="3"/>
      <c r="AK42" s="3"/>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row>
    <row r="43" spans="1:320"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12"/>
      <c r="AF43" s="12"/>
      <c r="AG43" s="3"/>
      <c r="AH43" s="3"/>
      <c r="AI43" s="3"/>
      <c r="AJ43" s="3"/>
      <c r="AK43" s="3"/>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row>
    <row r="44" spans="1:320"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12"/>
      <c r="AF44" s="12"/>
      <c r="AG44" s="3"/>
      <c r="AH44" s="3"/>
      <c r="AI44" s="3"/>
      <c r="AJ44" s="3"/>
      <c r="AK44" s="3"/>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row>
    <row r="45" spans="1:320"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12"/>
      <c r="AF45" s="12"/>
      <c r="AG45" s="3"/>
      <c r="AH45" s="3"/>
      <c r="AI45" s="3"/>
      <c r="AJ45" s="3"/>
      <c r="AK45" s="3"/>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row>
    <row r="46" spans="1:320"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12"/>
      <c r="AF46" s="12"/>
      <c r="AG46" s="3"/>
      <c r="AH46" s="3"/>
      <c r="AI46" s="3"/>
      <c r="AJ46" s="3"/>
      <c r="AK46" s="3"/>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row>
    <row r="47" spans="1:320"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12"/>
      <c r="AF47" s="12"/>
      <c r="AG47" s="3"/>
      <c r="AH47" s="3"/>
      <c r="AI47" s="3"/>
      <c r="AJ47" s="3"/>
      <c r="AK47" s="3"/>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row>
    <row r="48" spans="1:320"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12"/>
      <c r="AF48" s="12"/>
      <c r="AG48" s="3"/>
      <c r="AH48" s="3"/>
      <c r="AI48" s="3"/>
      <c r="AJ48" s="3"/>
      <c r="AK48" s="3"/>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row>
    <row r="49" spans="1:320"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12"/>
      <c r="AF49" s="12"/>
      <c r="AG49" s="3"/>
      <c r="AH49" s="3"/>
      <c r="AI49" s="3"/>
      <c r="AJ49" s="3"/>
      <c r="AK49" s="3"/>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row>
    <row r="50" spans="1:320"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12"/>
      <c r="AF50" s="12"/>
      <c r="AG50" s="3"/>
      <c r="AH50" s="3"/>
      <c r="AI50" s="3"/>
      <c r="AJ50" s="3"/>
      <c r="AK50" s="3"/>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row>
    <row r="51" spans="1:320"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12"/>
      <c r="AF51" s="12"/>
      <c r="AG51" s="3"/>
      <c r="AH51" s="3"/>
      <c r="AI51" s="3"/>
      <c r="AJ51" s="3"/>
      <c r="AK51" s="3"/>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row>
    <row r="52" spans="1:320"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12"/>
      <c r="AF52" s="12"/>
      <c r="AG52" s="3"/>
      <c r="AH52" s="3"/>
      <c r="AI52" s="3"/>
      <c r="AJ52" s="3"/>
      <c r="AK52" s="3"/>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row>
    <row r="53" spans="1:320"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12"/>
      <c r="AF53" s="12"/>
      <c r="AG53" s="3"/>
      <c r="AH53" s="3"/>
      <c r="AI53" s="3"/>
      <c r="AJ53" s="3"/>
      <c r="AK53" s="3"/>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row>
    <row r="54" spans="1:320"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12"/>
      <c r="AF54" s="12"/>
      <c r="AG54" s="3"/>
      <c r="AH54" s="3"/>
      <c r="AI54" s="3"/>
      <c r="AJ54" s="3"/>
      <c r="AK54" s="3"/>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row>
    <row r="55" spans="1:320"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12"/>
      <c r="AF55" s="12"/>
      <c r="AG55" s="3"/>
      <c r="AH55" s="3"/>
      <c r="AI55" s="3"/>
      <c r="AJ55" s="3"/>
      <c r="AK55" s="3"/>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row>
    <row r="56" spans="1:320" x14ac:dyDescent="0.1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12"/>
      <c r="AF56" s="12"/>
      <c r="AG56" s="3"/>
      <c r="AH56" s="3"/>
      <c r="AI56" s="3"/>
      <c r="AJ56" s="3"/>
      <c r="AK56" s="3"/>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row>
    <row r="57" spans="1:320"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12"/>
      <c r="AF57" s="12"/>
      <c r="AG57" s="3"/>
      <c r="AH57" s="3"/>
      <c r="AI57" s="3"/>
      <c r="AJ57" s="3"/>
      <c r="AK57" s="3"/>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row>
    <row r="58" spans="1:320" x14ac:dyDescent="0.1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12"/>
      <c r="AF58" s="12"/>
      <c r="AG58" s="3"/>
      <c r="AH58" s="3"/>
      <c r="AI58" s="3"/>
      <c r="AJ58" s="3"/>
      <c r="AK58" s="3"/>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row>
    <row r="59" spans="1:320"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12"/>
      <c r="AF59" s="12"/>
      <c r="AG59" s="3"/>
      <c r="AH59" s="3"/>
      <c r="AI59" s="3"/>
      <c r="AJ59" s="3"/>
      <c r="AK59" s="3"/>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row>
    <row r="60" spans="1:320" x14ac:dyDescent="0.1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12"/>
      <c r="AF60" s="12"/>
      <c r="AG60" s="3"/>
      <c r="AH60" s="3"/>
      <c r="AI60" s="3"/>
      <c r="AJ60" s="3"/>
      <c r="AK60" s="3"/>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row>
    <row r="61" spans="1:320"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12"/>
      <c r="AF61" s="12"/>
      <c r="AG61" s="3"/>
      <c r="AH61" s="3"/>
      <c r="AI61" s="3"/>
      <c r="AJ61" s="3"/>
      <c r="AK61" s="3"/>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row>
    <row r="62" spans="1:320"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12"/>
      <c r="AF62" s="12"/>
      <c r="AG62" s="3"/>
      <c r="AH62" s="3"/>
      <c r="AI62" s="3"/>
      <c r="AJ62" s="3"/>
      <c r="AK62" s="3"/>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row>
    <row r="63" spans="1:320"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12"/>
      <c r="AF63" s="12"/>
      <c r="AG63" s="3"/>
      <c r="AH63" s="3"/>
      <c r="AI63" s="3"/>
      <c r="AJ63" s="3"/>
      <c r="AK63" s="3"/>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row>
    <row r="64" spans="1:320" ht="77.25" customHeight="1"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12"/>
      <c r="AF64" s="12"/>
      <c r="AG64" s="3"/>
      <c r="AH64" s="3"/>
      <c r="AI64" s="3"/>
      <c r="AJ64" s="3"/>
      <c r="AK64" s="3"/>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row>
    <row r="65" spans="1:320" ht="19.5" thickBot="1" x14ac:dyDescent="0.2">
      <c r="A65" s="3"/>
      <c r="B65" s="3" t="s">
        <v>28</v>
      </c>
      <c r="C65" s="3"/>
      <c r="D65" s="3"/>
      <c r="E65" s="3"/>
      <c r="F65" s="3"/>
      <c r="G65" s="3"/>
      <c r="H65" s="3"/>
      <c r="I65" s="3"/>
      <c r="J65" s="3"/>
      <c r="K65" s="3"/>
      <c r="L65" s="3"/>
      <c r="M65" s="3"/>
      <c r="N65" s="3"/>
      <c r="O65" s="3"/>
      <c r="P65" s="3"/>
      <c r="Q65" s="3"/>
      <c r="R65" s="3"/>
      <c r="S65" s="3" t="s">
        <v>29</v>
      </c>
      <c r="T65" s="3"/>
      <c r="U65" s="3"/>
      <c r="V65" s="3"/>
      <c r="W65" s="3"/>
      <c r="X65" s="3"/>
      <c r="Y65" s="3"/>
      <c r="Z65" s="3"/>
      <c r="AA65" s="3"/>
      <c r="AB65" s="3"/>
      <c r="AC65" s="3"/>
      <c r="AD65" s="3"/>
      <c r="AE65" s="12"/>
      <c r="AF65" s="12"/>
      <c r="AG65" s="3"/>
      <c r="AH65" s="3"/>
      <c r="AI65" s="3"/>
      <c r="AJ65" s="3"/>
      <c r="AK65" s="3"/>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row>
    <row r="66" spans="1:320" x14ac:dyDescent="0.15">
      <c r="A66" s="3"/>
      <c r="B66" s="101" t="s">
        <v>30</v>
      </c>
      <c r="C66" s="187"/>
      <c r="D66" s="101" t="s">
        <v>31</v>
      </c>
      <c r="E66" s="102"/>
      <c r="F66" s="102"/>
      <c r="G66" s="102"/>
      <c r="H66" s="187"/>
      <c r="I66" s="101" t="s">
        <v>32</v>
      </c>
      <c r="J66" s="102"/>
      <c r="K66" s="102"/>
      <c r="L66" s="102"/>
      <c r="M66" s="187"/>
      <c r="N66" s="179" t="s">
        <v>14</v>
      </c>
      <c r="O66" s="180"/>
      <c r="P66" s="180"/>
      <c r="Q66" s="181"/>
      <c r="R66" s="3"/>
      <c r="S66" s="179" t="s">
        <v>33</v>
      </c>
      <c r="T66" s="180"/>
      <c r="U66" s="180"/>
      <c r="V66" s="180"/>
      <c r="W66" s="181"/>
      <c r="X66" s="179" t="s">
        <v>34</v>
      </c>
      <c r="Y66" s="180"/>
      <c r="Z66" s="180"/>
      <c r="AA66" s="180"/>
      <c r="AB66" s="180"/>
      <c r="AC66" s="180"/>
      <c r="AD66" s="181"/>
      <c r="AE66" s="179" t="s">
        <v>14</v>
      </c>
      <c r="AF66" s="180"/>
      <c r="AG66" s="180"/>
      <c r="AH66" s="180"/>
      <c r="AI66" s="180"/>
      <c r="AJ66" s="181"/>
      <c r="AK66" s="3"/>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row>
    <row r="67" spans="1:320" x14ac:dyDescent="0.15">
      <c r="A67" s="3"/>
      <c r="B67" s="188"/>
      <c r="C67" s="189"/>
      <c r="D67" s="188"/>
      <c r="E67" s="56"/>
      <c r="F67" s="56"/>
      <c r="G67" s="56"/>
      <c r="H67" s="189"/>
      <c r="I67" s="188"/>
      <c r="J67" s="56"/>
      <c r="K67" s="56"/>
      <c r="L67" s="56"/>
      <c r="M67" s="189"/>
      <c r="N67" s="182"/>
      <c r="O67" s="49"/>
      <c r="P67" s="49"/>
      <c r="Q67" s="183"/>
      <c r="R67" s="3"/>
      <c r="S67" s="182"/>
      <c r="T67" s="49"/>
      <c r="U67" s="49"/>
      <c r="V67" s="49"/>
      <c r="W67" s="183"/>
      <c r="X67" s="182"/>
      <c r="Y67" s="49"/>
      <c r="Z67" s="49"/>
      <c r="AA67" s="49"/>
      <c r="AB67" s="49"/>
      <c r="AC67" s="49"/>
      <c r="AD67" s="183"/>
      <c r="AE67" s="182"/>
      <c r="AF67" s="49"/>
      <c r="AG67" s="49"/>
      <c r="AH67" s="49"/>
      <c r="AI67" s="49"/>
      <c r="AJ67" s="183"/>
      <c r="AK67" s="3"/>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row>
    <row r="68" spans="1:320" ht="19.5" thickBot="1" x14ac:dyDescent="0.2">
      <c r="A68" s="3"/>
      <c r="B68" s="104"/>
      <c r="C68" s="190"/>
      <c r="D68" s="104"/>
      <c r="E68" s="105"/>
      <c r="F68" s="105"/>
      <c r="G68" s="105"/>
      <c r="H68" s="190"/>
      <c r="I68" s="104"/>
      <c r="J68" s="105"/>
      <c r="K68" s="105"/>
      <c r="L68" s="105"/>
      <c r="M68" s="190"/>
      <c r="N68" s="184"/>
      <c r="O68" s="185"/>
      <c r="P68" s="185"/>
      <c r="Q68" s="186"/>
      <c r="R68" s="3"/>
      <c r="S68" s="184"/>
      <c r="T68" s="185"/>
      <c r="U68" s="185"/>
      <c r="V68" s="185"/>
      <c r="W68" s="186"/>
      <c r="X68" s="184"/>
      <c r="Y68" s="185"/>
      <c r="Z68" s="185"/>
      <c r="AA68" s="185"/>
      <c r="AB68" s="185"/>
      <c r="AC68" s="185"/>
      <c r="AD68" s="186"/>
      <c r="AE68" s="184"/>
      <c r="AF68" s="185"/>
      <c r="AG68" s="185"/>
      <c r="AH68" s="185"/>
      <c r="AI68" s="185"/>
      <c r="AJ68" s="186"/>
      <c r="AK68" s="3"/>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row>
    <row r="69" spans="1:320" x14ac:dyDescent="0.15">
      <c r="A69" s="3"/>
      <c r="B69" s="101"/>
      <c r="C69" s="187"/>
      <c r="D69" s="101"/>
      <c r="E69" s="102"/>
      <c r="F69" s="102"/>
      <c r="G69" s="102"/>
      <c r="H69" s="187"/>
      <c r="I69" s="101"/>
      <c r="J69" s="102"/>
      <c r="K69" s="102"/>
      <c r="L69" s="102"/>
      <c r="M69" s="187"/>
      <c r="N69" s="101"/>
      <c r="O69" s="102"/>
      <c r="P69" s="102"/>
      <c r="Q69" s="187"/>
      <c r="R69" s="3"/>
      <c r="S69" s="101"/>
      <c r="T69" s="102"/>
      <c r="U69" s="102"/>
      <c r="V69" s="102"/>
      <c r="W69" s="187"/>
      <c r="X69" s="101"/>
      <c r="Y69" s="102"/>
      <c r="Z69" s="102"/>
      <c r="AA69" s="102"/>
      <c r="AB69" s="102"/>
      <c r="AC69" s="102"/>
      <c r="AD69" s="187"/>
      <c r="AE69" s="101"/>
      <c r="AF69" s="102"/>
      <c r="AG69" s="102"/>
      <c r="AH69" s="102"/>
      <c r="AI69" s="102"/>
      <c r="AJ69" s="187"/>
      <c r="AK69" s="4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row>
    <row r="70" spans="1:320" x14ac:dyDescent="0.15">
      <c r="A70" s="3"/>
      <c r="B70" s="188"/>
      <c r="C70" s="189"/>
      <c r="D70" s="188"/>
      <c r="E70" s="56"/>
      <c r="F70" s="56"/>
      <c r="G70" s="56"/>
      <c r="H70" s="189"/>
      <c r="I70" s="188"/>
      <c r="J70" s="56"/>
      <c r="K70" s="56"/>
      <c r="L70" s="56"/>
      <c r="M70" s="189"/>
      <c r="N70" s="188"/>
      <c r="O70" s="56"/>
      <c r="P70" s="56"/>
      <c r="Q70" s="189"/>
      <c r="R70" s="3"/>
      <c r="S70" s="188"/>
      <c r="T70" s="56"/>
      <c r="U70" s="56"/>
      <c r="V70" s="56"/>
      <c r="W70" s="189"/>
      <c r="X70" s="188"/>
      <c r="Y70" s="56"/>
      <c r="Z70" s="56"/>
      <c r="AA70" s="56"/>
      <c r="AB70" s="56"/>
      <c r="AC70" s="56"/>
      <c r="AD70" s="189"/>
      <c r="AE70" s="188"/>
      <c r="AF70" s="56"/>
      <c r="AG70" s="56"/>
      <c r="AH70" s="56"/>
      <c r="AI70" s="56"/>
      <c r="AJ70" s="189"/>
      <c r="AK70" s="4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row>
    <row r="71" spans="1:320" x14ac:dyDescent="0.15">
      <c r="A71" s="3"/>
      <c r="B71" s="188"/>
      <c r="C71" s="189"/>
      <c r="D71" s="188"/>
      <c r="E71" s="56"/>
      <c r="F71" s="56"/>
      <c r="G71" s="56"/>
      <c r="H71" s="189"/>
      <c r="I71" s="188"/>
      <c r="J71" s="56"/>
      <c r="K71" s="56"/>
      <c r="L71" s="56"/>
      <c r="M71" s="189"/>
      <c r="N71" s="188"/>
      <c r="O71" s="56"/>
      <c r="P71" s="56"/>
      <c r="Q71" s="189"/>
      <c r="R71" s="3"/>
      <c r="S71" s="188"/>
      <c r="T71" s="56"/>
      <c r="U71" s="56"/>
      <c r="V71" s="56"/>
      <c r="W71" s="189"/>
      <c r="X71" s="188"/>
      <c r="Y71" s="56"/>
      <c r="Z71" s="56"/>
      <c r="AA71" s="56"/>
      <c r="AB71" s="56"/>
      <c r="AC71" s="56"/>
      <c r="AD71" s="189"/>
      <c r="AE71" s="188"/>
      <c r="AF71" s="56"/>
      <c r="AG71" s="56"/>
      <c r="AH71" s="56"/>
      <c r="AI71" s="56"/>
      <c r="AJ71" s="189"/>
      <c r="AK71" s="4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row>
    <row r="72" spans="1:320" ht="19.5" thickBot="1" x14ac:dyDescent="0.2">
      <c r="A72" s="3"/>
      <c r="B72" s="104"/>
      <c r="C72" s="190"/>
      <c r="D72" s="104"/>
      <c r="E72" s="105"/>
      <c r="F72" s="105"/>
      <c r="G72" s="105"/>
      <c r="H72" s="190"/>
      <c r="I72" s="104"/>
      <c r="J72" s="105"/>
      <c r="K72" s="105"/>
      <c r="L72" s="105"/>
      <c r="M72" s="190"/>
      <c r="N72" s="104"/>
      <c r="O72" s="105"/>
      <c r="P72" s="105"/>
      <c r="Q72" s="190"/>
      <c r="R72" s="3"/>
      <c r="S72" s="104"/>
      <c r="T72" s="105"/>
      <c r="U72" s="105"/>
      <c r="V72" s="105"/>
      <c r="W72" s="190"/>
      <c r="X72" s="104"/>
      <c r="Y72" s="105"/>
      <c r="Z72" s="105"/>
      <c r="AA72" s="105"/>
      <c r="AB72" s="105"/>
      <c r="AC72" s="105"/>
      <c r="AD72" s="190"/>
      <c r="AE72" s="104"/>
      <c r="AF72" s="105"/>
      <c r="AG72" s="105"/>
      <c r="AH72" s="105"/>
      <c r="AI72" s="105"/>
      <c r="AJ72" s="190"/>
      <c r="AK72" s="4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row>
    <row r="73" spans="1:320" ht="25.5" hidden="1" x14ac:dyDescent="0.15">
      <c r="A73" s="6"/>
      <c r="B73" s="7" t="s">
        <v>35</v>
      </c>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42"/>
      <c r="AF73" s="42"/>
      <c r="AG73" s="6"/>
      <c r="AH73" s="6"/>
      <c r="AI73" s="6"/>
      <c r="AJ73" s="6"/>
      <c r="AK73" s="6"/>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row>
    <row r="74" spans="1:320" ht="25.5" hidden="1" x14ac:dyDescent="0.15">
      <c r="A74" s="6"/>
      <c r="B74" s="7"/>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42"/>
      <c r="AF74" s="42"/>
      <c r="AG74" s="6"/>
      <c r="AH74" s="6"/>
      <c r="AI74" s="6"/>
      <c r="AJ74" s="6"/>
      <c r="AK74" s="6"/>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row>
    <row r="75" spans="1:320" ht="39.950000000000003" hidden="1" customHeight="1" x14ac:dyDescent="0.15">
      <c r="A75" s="6"/>
      <c r="B75" s="207" t="str">
        <f>+IFERROR(IF(VLOOKUP(#REF!,[1]ワークシート!$A$2:$CI$1002,22,0)="","",VLOOKUP(#REF!,[1]ワークシート!$A$2:$CI$1002,22,0)),"")</f>
        <v/>
      </c>
      <c r="C75" s="208"/>
      <c r="D75" s="208"/>
      <c r="E75" s="208"/>
      <c r="F75" s="208"/>
      <c r="G75" s="208"/>
      <c r="H75" s="208"/>
      <c r="I75" s="208"/>
      <c r="J75" s="209"/>
      <c r="K75" s="210" t="str">
        <f>+IFERROR(IF(VLOOKUP(#REF!,[1]ワークシート!$A$2:$CI$1002,24,0)="","",VLOOKUP(#REF!,[1]ワークシート!$A$2:$CI$1002,24,0)),"")</f>
        <v/>
      </c>
      <c r="L75" s="210"/>
      <c r="M75" s="210"/>
      <c r="N75" s="210"/>
      <c r="O75" s="210"/>
      <c r="P75" s="210"/>
      <c r="Q75" s="210"/>
      <c r="R75" s="210"/>
      <c r="S75" s="210"/>
      <c r="T75" s="6"/>
      <c r="U75" s="6"/>
      <c r="V75" s="6"/>
      <c r="W75" s="6"/>
      <c r="X75" s="6"/>
      <c r="Y75" s="6"/>
      <c r="Z75" s="6"/>
      <c r="AA75" s="6"/>
      <c r="AB75" s="6"/>
      <c r="AC75" s="6"/>
      <c r="AD75" s="6"/>
      <c r="AE75" s="42"/>
      <c r="AF75" s="42"/>
      <c r="AG75" s="6"/>
      <c r="AH75" s="6"/>
      <c r="AI75" s="6"/>
      <c r="AJ75" s="6"/>
      <c r="AK75" s="6"/>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row>
    <row r="76" spans="1:320" hidden="1" x14ac:dyDescent="0.1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42"/>
      <c r="AF76" s="42"/>
      <c r="AG76" s="6"/>
      <c r="AH76" s="6"/>
      <c r="AI76" s="6"/>
      <c r="AJ76" s="6"/>
      <c r="AK76" s="6"/>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row>
    <row r="77" spans="1:320" ht="30" hidden="1" customHeight="1" x14ac:dyDescent="0.15">
      <c r="A77" s="195" t="s">
        <v>12</v>
      </c>
      <c r="B77" s="195"/>
      <c r="C77" s="195"/>
      <c r="D77" s="195"/>
      <c r="E77" s="195"/>
      <c r="F77" s="195"/>
      <c r="G77" s="195"/>
      <c r="H77" s="195"/>
      <c r="I77" s="195"/>
      <c r="J77" s="211" t="s">
        <v>57</v>
      </c>
      <c r="K77" s="212"/>
      <c r="L77" s="213"/>
      <c r="M77" s="211" t="s">
        <v>58</v>
      </c>
      <c r="N77" s="212"/>
      <c r="O77" s="213"/>
      <c r="P77" s="214" t="s">
        <v>13</v>
      </c>
      <c r="Q77" s="215"/>
      <c r="R77" s="215"/>
      <c r="S77" s="215"/>
      <c r="T77" s="216"/>
      <c r="U77" s="216"/>
      <c r="V77" s="216"/>
      <c r="W77" s="216"/>
      <c r="X77" s="216"/>
      <c r="Y77" s="217"/>
      <c r="Z77" s="10"/>
      <c r="AA77" s="10"/>
      <c r="AB77" s="199" t="s">
        <v>75</v>
      </c>
      <c r="AC77" s="191"/>
      <c r="AD77" s="192"/>
      <c r="AE77" s="199" t="s">
        <v>76</v>
      </c>
      <c r="AF77" s="192"/>
      <c r="AG77" s="191" t="s">
        <v>14</v>
      </c>
      <c r="AH77" s="191"/>
      <c r="AI77" s="191"/>
      <c r="AJ77" s="191"/>
      <c r="AK77" s="192"/>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row>
    <row r="78" spans="1:320" hidden="1" x14ac:dyDescent="0.15">
      <c r="A78" s="195" t="s">
        <v>15</v>
      </c>
      <c r="B78" s="195"/>
      <c r="C78" s="195"/>
      <c r="D78" s="195"/>
      <c r="E78" s="195"/>
      <c r="F78" s="195"/>
      <c r="G78" s="196" t="s">
        <v>16</v>
      </c>
      <c r="H78" s="196" t="s">
        <v>17</v>
      </c>
      <c r="I78" s="195"/>
      <c r="J78" s="196" t="s">
        <v>18</v>
      </c>
      <c r="K78" s="195"/>
      <c r="L78" s="195"/>
      <c r="M78" s="199" t="s">
        <v>19</v>
      </c>
      <c r="N78" s="204"/>
      <c r="O78" s="204"/>
      <c r="P78" s="195" t="s">
        <v>20</v>
      </c>
      <c r="Q78" s="197"/>
      <c r="R78" s="199" t="s">
        <v>21</v>
      </c>
      <c r="S78" s="192"/>
      <c r="T78" s="191" t="s">
        <v>22</v>
      </c>
      <c r="U78" s="192"/>
      <c r="V78" s="195" t="s">
        <v>23</v>
      </c>
      <c r="W78" s="195"/>
      <c r="X78" s="196" t="s">
        <v>24</v>
      </c>
      <c r="Y78" s="196"/>
      <c r="Z78" s="9"/>
      <c r="AA78" s="9"/>
      <c r="AB78" s="200"/>
      <c r="AC78" s="201"/>
      <c r="AD78" s="202"/>
      <c r="AE78" s="200"/>
      <c r="AF78" s="202"/>
      <c r="AG78" s="201"/>
      <c r="AH78" s="201"/>
      <c r="AI78" s="201"/>
      <c r="AJ78" s="201"/>
      <c r="AK78" s="202"/>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row>
    <row r="79" spans="1:320" hidden="1" x14ac:dyDescent="0.15">
      <c r="A79" s="197" t="s">
        <v>25</v>
      </c>
      <c r="B79" s="198"/>
      <c r="C79" s="197" t="s">
        <v>26</v>
      </c>
      <c r="D79" s="198"/>
      <c r="E79" s="195" t="s">
        <v>27</v>
      </c>
      <c r="F79" s="195"/>
      <c r="G79" s="195"/>
      <c r="H79" s="195"/>
      <c r="I79" s="195"/>
      <c r="J79" s="195"/>
      <c r="K79" s="195"/>
      <c r="L79" s="195"/>
      <c r="M79" s="205"/>
      <c r="N79" s="206"/>
      <c r="O79" s="206"/>
      <c r="P79" s="195"/>
      <c r="Q79" s="197"/>
      <c r="R79" s="203"/>
      <c r="S79" s="194"/>
      <c r="T79" s="193"/>
      <c r="U79" s="194"/>
      <c r="V79" s="195"/>
      <c r="W79" s="195"/>
      <c r="X79" s="196"/>
      <c r="Y79" s="196"/>
      <c r="Z79" s="8"/>
      <c r="AA79" s="8"/>
      <c r="AB79" s="203"/>
      <c r="AC79" s="193"/>
      <c r="AD79" s="194"/>
      <c r="AE79" s="203"/>
      <c r="AF79" s="194"/>
      <c r="AG79" s="193"/>
      <c r="AH79" s="193"/>
      <c r="AI79" s="193"/>
      <c r="AJ79" s="193"/>
      <c r="AK79" s="194"/>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row>
    <row r="80" spans="1:320" ht="35.1" hidden="1" customHeight="1" x14ac:dyDescent="0.15">
      <c r="A80" s="222" t="str">
        <f>+IFERROR(IF(VLOOKUP(#REF!&amp;"-"&amp;ROW()-92,[1]ワークシート!$C$2:$CI$1002,9,0)="","",VLOOKUP(#REF!&amp;"-"&amp;ROW()-92,[1]ワークシート!$C$2:$CI$1002,9,0)),"")</f>
        <v/>
      </c>
      <c r="B80" s="224"/>
      <c r="C80" s="223" t="str">
        <f>+IFERROR(IF(VLOOKUP(#REF!&amp;"-"&amp;ROW()-92,[1]ワークシート!$C$2:$CI$1002,10,0) = "","",VLOOKUP(#REF!&amp;"-"&amp;ROW()-92,[1]ワークシート!$C$2:$CI$1002,10,0)),"")</f>
        <v/>
      </c>
      <c r="D80" s="224"/>
      <c r="E80" s="222" t="str">
        <f>+IFERROR(IF(VLOOKUP(#REF!&amp;"-"&amp;ROW()-92,[1]ワークシート!$C$2:$CI$1002,11,0)="","",VLOOKUP(#REF!&amp;"-"&amp;ROW()-92,[1]ワークシート!$C$2:$CI$1002,11,0)),"")</f>
        <v/>
      </c>
      <c r="F80" s="224"/>
      <c r="G80" s="11" t="str">
        <f>+IFERROR(IF(VLOOKUP(#REF!&amp;"-"&amp;ROW()-92,[1]ワークシート!$C$2:$CI$1002,12,0)="","",VLOOKUP(#REF!&amp;"-"&amp;ROW()-92,[1]ワークシート!$C$2:$CI$1002,12,0)),"")</f>
        <v/>
      </c>
      <c r="H8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0" s="230"/>
      <c r="J80" s="222" t="str">
        <f>+IFERROR(IF(VLOOKUP(#REF!&amp;"-"&amp;ROW()-92,[1]ワークシート!$C$2:$CI$1002,20,0)="","",VLOOKUP(#REF!&amp;"-"&amp;ROW()-92,[1]ワークシート!$C$2:$CI$1002,20,0)),"")</f>
        <v/>
      </c>
      <c r="K80" s="223"/>
      <c r="L80" s="224"/>
      <c r="M80" s="231" t="str">
        <f>+IFERROR(IF(VLOOKUP(#REF!&amp;"-"&amp;ROW()-92,[1]ワークシート!$C$2:$CI$1002,61,0)="","",VLOOKUP(#REF!&amp;"-"&amp;ROW()-92,[1]ワークシート!$C$2:$CI$1002,61,0)),"")</f>
        <v/>
      </c>
      <c r="N80" s="232"/>
      <c r="O80" s="233"/>
      <c r="P80" s="234" t="str">
        <f>+IFERROR(VLOOKUP(#REF!&amp;"-"&amp;ROW()-92,[1]ワークシート!$C$2:$CI$1002,26,0),"")</f>
        <v/>
      </c>
      <c r="Q80" s="219"/>
      <c r="R80" s="218" t="str">
        <f>+IFERROR(VLOOKUP(#REF!&amp;"-"&amp;ROW()-92,[1]ワークシート!$C$2:$CI$1002,27,0),"")</f>
        <v/>
      </c>
      <c r="S80" s="219"/>
      <c r="T80" s="218" t="str">
        <f>IFERROR(IF(VLOOKUP(#REF!&amp;"-"&amp;ROW()-92,[1]ワークシート!$C$2:$CI$1002,31,0)="",IF(X80="","",IF(X80=0,"使用貸借権","賃借権")),"賃借権"),"")</f>
        <v/>
      </c>
      <c r="U80" s="219"/>
      <c r="V80" s="218" t="str">
        <f>+IFERROR(IF(VLOOKUP(#REF!&amp;"-"&amp;ROW()-92,[1]ワークシート!$C$2:$CI$1002,13,0)="","",VLOOKUP(#REF!&amp;"-"&amp;ROW()-92,[1]ワークシート!$C$2:$CI$1002,13,0)),"")</f>
        <v/>
      </c>
      <c r="W80" s="219"/>
      <c r="X8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0" s="221"/>
      <c r="Z80" s="43"/>
      <c r="AA80" s="43"/>
      <c r="AB80" s="222" t="str">
        <f>IF(T80="使用貸借権","-",+IFERROR(VLOOKUP(#REF!&amp;"-"&amp;ROW()-92,[1]ワークシート!$C$2:$CI$1002,34,0)&amp;"",""))</f>
        <v/>
      </c>
      <c r="AC80" s="223"/>
      <c r="AD80" s="224"/>
      <c r="AE80" s="225" t="str">
        <f>IF(T80="","",IF(VLOOKUP(#REF!&amp;"-"&amp;ROW()-92,[1]ワークシート!$C$2:$CI$1002,31,0)="",IF(T80="使用貸借権","-","口座振込　１２月"),"物納"))</f>
        <v/>
      </c>
      <c r="AF80" s="226"/>
      <c r="AG80" s="227" t="str">
        <f>IFERROR(IF(VLOOKUP(#REF!&amp;"-"&amp;ROW()-92,[1]ワークシート!$C$2:$CI$1002,37,0)="","",VLOOKUP(#REF!&amp;"-"&amp;ROW()-92,[1]ワークシート!$C$2:$CI$1002,37,0)),"")</f>
        <v/>
      </c>
      <c r="AH80" s="227"/>
      <c r="AI80" s="227"/>
      <c r="AJ80" s="227"/>
      <c r="AK80" s="228"/>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row>
    <row r="81" spans="1:320" ht="35.1" hidden="1" customHeight="1" x14ac:dyDescent="0.15">
      <c r="A81" s="222" t="str">
        <f>+IFERROR(IF(VLOOKUP(#REF!&amp;"-"&amp;ROW()-92,[1]ワークシート!$C$2:$CI$1002,9,0)="","",VLOOKUP(#REF!&amp;"-"&amp;ROW()-92,[1]ワークシート!$C$2:$CI$1002,9,0)),"")</f>
        <v/>
      </c>
      <c r="B81" s="224"/>
      <c r="C81" s="223" t="str">
        <f>+IFERROR(IF(VLOOKUP(#REF!&amp;"-"&amp;ROW()-92,[1]ワークシート!$C$2:$CI$1002,10,0) = "","",VLOOKUP(#REF!&amp;"-"&amp;ROW()-92,[1]ワークシート!$C$2:$CI$1002,10,0)),"")</f>
        <v/>
      </c>
      <c r="D81" s="224"/>
      <c r="E81" s="222" t="str">
        <f>+IFERROR(IF(VLOOKUP(#REF!&amp;"-"&amp;ROW()-92,[1]ワークシート!$C$2:$CI$1002,11,0)="","",VLOOKUP(#REF!&amp;"-"&amp;ROW()-92,[1]ワークシート!$C$2:$CI$1002,11,0)),"")</f>
        <v/>
      </c>
      <c r="F81" s="224"/>
      <c r="G81" s="11" t="str">
        <f>+IFERROR(IF(VLOOKUP(#REF!&amp;"-"&amp;ROW()-92,[1]ワークシート!$C$2:$CI$1002,12,0)="","",VLOOKUP(#REF!&amp;"-"&amp;ROW()-92,[1]ワークシート!$C$2:$CI$1002,12,0)),"")</f>
        <v/>
      </c>
      <c r="H8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1" s="230"/>
      <c r="J81" s="222" t="str">
        <f>+IFERROR(IF(VLOOKUP(#REF!&amp;"-"&amp;ROW()-92,[1]ワークシート!$C$2:$CI$1002,20,0)="","",VLOOKUP(#REF!&amp;"-"&amp;ROW()-92,[1]ワークシート!$C$2:$CI$1002,20,0)),"")</f>
        <v/>
      </c>
      <c r="K81" s="223"/>
      <c r="L81" s="224"/>
      <c r="M81" s="231" t="str">
        <f>+IFERROR(IF(VLOOKUP(#REF!&amp;"-"&amp;ROW()-92,[1]ワークシート!$C$2:$CI$1002,61,0)="","",VLOOKUP(#REF!&amp;"-"&amp;ROW()-92,[1]ワークシート!$C$2:$CI$1002,61,0)),"")</f>
        <v/>
      </c>
      <c r="N81" s="232"/>
      <c r="O81" s="233"/>
      <c r="P81" s="234" t="str">
        <f>+IFERROR(VLOOKUP(#REF!&amp;"-"&amp;ROW()-92,[1]ワークシート!$C$2:$CI$1002,26,0),"")</f>
        <v/>
      </c>
      <c r="Q81" s="219"/>
      <c r="R81" s="218" t="str">
        <f>+IFERROR(VLOOKUP(#REF!&amp;"-"&amp;ROW()-92,[1]ワークシート!$C$2:$CI$1002,27,0),"")</f>
        <v/>
      </c>
      <c r="S81" s="219"/>
      <c r="T81" s="218" t="str">
        <f>IFERROR(IF(VLOOKUP(#REF!&amp;"-"&amp;ROW()-92,[1]ワークシート!$C$2:$CI$1002,31,0)="",IF(X81="","",IF(X81=0,"使用貸借権","賃借権")),"賃借権"),"")</f>
        <v/>
      </c>
      <c r="U81" s="219"/>
      <c r="V81" s="218" t="str">
        <f>+IFERROR(IF(VLOOKUP(#REF!&amp;"-"&amp;ROW()-92,[1]ワークシート!$C$2:$CI$1002,13,0)="","",VLOOKUP(#REF!&amp;"-"&amp;ROW()-92,[1]ワークシート!$C$2:$CI$1002,13,0)),"")</f>
        <v/>
      </c>
      <c r="W81" s="219"/>
      <c r="X8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1" s="221"/>
      <c r="Z81" s="43"/>
      <c r="AA81" s="43"/>
      <c r="AB81" s="222" t="str">
        <f>IF(T81="使用貸借権","-",+IFERROR(VLOOKUP(#REF!&amp;"-"&amp;ROW()-92,[1]ワークシート!$C$2:$CI$1002,34,0)&amp;"",""))</f>
        <v/>
      </c>
      <c r="AC81" s="223"/>
      <c r="AD81" s="224"/>
      <c r="AE81" s="225" t="str">
        <f>IF(T81="","",IF(VLOOKUP(#REF!&amp;"-"&amp;ROW()-92,[1]ワークシート!$C$2:$CI$1002,31,0)="",IF(T81="使用貸借権","-","口座振込　１２月"),"物納"))</f>
        <v/>
      </c>
      <c r="AF81" s="226"/>
      <c r="AG81" s="227" t="str">
        <f>IFERROR(IF(VLOOKUP(#REF!&amp;"-"&amp;ROW()-92,[1]ワークシート!$C$2:$CI$1002,37,0)="","",VLOOKUP(#REF!&amp;"-"&amp;ROW()-92,[1]ワークシート!$C$2:$CI$1002,37,0)),"")</f>
        <v/>
      </c>
      <c r="AH81" s="227"/>
      <c r="AI81" s="227"/>
      <c r="AJ81" s="227"/>
      <c r="AK81" s="228"/>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row>
    <row r="82" spans="1:320" ht="35.1" hidden="1" customHeight="1" x14ac:dyDescent="0.15">
      <c r="A82" s="222" t="str">
        <f>+IFERROR(IF(VLOOKUP(#REF!&amp;"-"&amp;ROW()-92,[1]ワークシート!$C$2:$CI$1002,9,0)="","",VLOOKUP(#REF!&amp;"-"&amp;ROW()-92,[1]ワークシート!$C$2:$CI$1002,9,0)),"")</f>
        <v/>
      </c>
      <c r="B82" s="224"/>
      <c r="C82" s="223" t="str">
        <f>+IFERROR(IF(VLOOKUP(#REF!&amp;"-"&amp;ROW()-92,[1]ワークシート!$C$2:$CI$1002,10,0) = "","",VLOOKUP(#REF!&amp;"-"&amp;ROW()-92,[1]ワークシート!$C$2:$CI$1002,10,0)),"")</f>
        <v/>
      </c>
      <c r="D82" s="224"/>
      <c r="E82" s="222" t="str">
        <f>+IFERROR(IF(VLOOKUP(#REF!&amp;"-"&amp;ROW()-92,[1]ワークシート!$C$2:$CI$1002,11,0)="","",VLOOKUP(#REF!&amp;"-"&amp;ROW()-92,[1]ワークシート!$C$2:$CI$1002,11,0)),"")</f>
        <v/>
      </c>
      <c r="F82" s="224"/>
      <c r="G82" s="11" t="str">
        <f>+IFERROR(IF(VLOOKUP(#REF!&amp;"-"&amp;ROW()-92,[1]ワークシート!$C$2:$CI$1002,12,0)="","",VLOOKUP(#REF!&amp;"-"&amp;ROW()-92,[1]ワークシート!$C$2:$CI$1002,12,0)),"")</f>
        <v/>
      </c>
      <c r="H8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2" s="230"/>
      <c r="J82" s="222" t="str">
        <f>+IFERROR(IF(VLOOKUP(#REF!&amp;"-"&amp;ROW()-92,[1]ワークシート!$C$2:$CI$1002,20,0)="","",VLOOKUP(#REF!&amp;"-"&amp;ROW()-92,[1]ワークシート!$C$2:$CI$1002,20,0)),"")</f>
        <v/>
      </c>
      <c r="K82" s="223"/>
      <c r="L82" s="224"/>
      <c r="M82" s="231" t="str">
        <f>+IFERROR(IF(VLOOKUP(#REF!&amp;"-"&amp;ROW()-92,[1]ワークシート!$C$2:$CI$1002,61,0)="","",VLOOKUP(#REF!&amp;"-"&amp;ROW()-92,[1]ワークシート!$C$2:$CI$1002,61,0)),"")</f>
        <v/>
      </c>
      <c r="N82" s="232"/>
      <c r="O82" s="233"/>
      <c r="P82" s="234" t="str">
        <f>+IFERROR(VLOOKUP(#REF!&amp;"-"&amp;ROW()-92,[1]ワークシート!$C$2:$CI$1002,26,0),"")</f>
        <v/>
      </c>
      <c r="Q82" s="219"/>
      <c r="R82" s="218" t="str">
        <f>+IFERROR(VLOOKUP(#REF!&amp;"-"&amp;ROW()-92,[1]ワークシート!$C$2:$CI$1002,27,0),"")</f>
        <v/>
      </c>
      <c r="S82" s="219"/>
      <c r="T82" s="218" t="str">
        <f>IFERROR(IF(VLOOKUP(#REF!&amp;"-"&amp;ROW()-92,[1]ワークシート!$C$2:$CI$1002,31,0)="",IF(X82="","",IF(X82=0,"使用貸借権","賃借権")),"賃借権"),"")</f>
        <v/>
      </c>
      <c r="U82" s="219"/>
      <c r="V82" s="218" t="str">
        <f>+IFERROR(IF(VLOOKUP(#REF!&amp;"-"&amp;ROW()-92,[1]ワークシート!$C$2:$CI$1002,13,0)="","",VLOOKUP(#REF!&amp;"-"&amp;ROW()-92,[1]ワークシート!$C$2:$CI$1002,13,0)),"")</f>
        <v/>
      </c>
      <c r="W82" s="219"/>
      <c r="X8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2" s="221"/>
      <c r="Z82" s="43"/>
      <c r="AA82" s="43"/>
      <c r="AB82" s="222" t="str">
        <f>IF(T82="使用貸借権","-",+IFERROR(VLOOKUP(#REF!&amp;"-"&amp;ROW()-92,[1]ワークシート!$C$2:$CI$1002,34,0)&amp;"",""))</f>
        <v/>
      </c>
      <c r="AC82" s="223"/>
      <c r="AD82" s="224"/>
      <c r="AE82" s="225" t="str">
        <f>IF(T82="","",IF(VLOOKUP(#REF!&amp;"-"&amp;ROW()-92,[1]ワークシート!$C$2:$CI$1002,31,0)="",IF(T82="使用貸借権","-","口座振込　１２月"),"物納"))</f>
        <v/>
      </c>
      <c r="AF82" s="226"/>
      <c r="AG82" s="227" t="str">
        <f>IFERROR(IF(VLOOKUP(#REF!&amp;"-"&amp;ROW()-92,[1]ワークシート!$C$2:$CI$1002,37,0)="","",VLOOKUP(#REF!&amp;"-"&amp;ROW()-92,[1]ワークシート!$C$2:$CI$1002,37,0)),"")</f>
        <v/>
      </c>
      <c r="AH82" s="227"/>
      <c r="AI82" s="227"/>
      <c r="AJ82" s="227"/>
      <c r="AK82" s="228"/>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row>
    <row r="83" spans="1:320" ht="35.1" hidden="1" customHeight="1" x14ac:dyDescent="0.15">
      <c r="A83" s="222" t="str">
        <f>+IFERROR(IF(VLOOKUP(#REF!&amp;"-"&amp;ROW()-92,[1]ワークシート!$C$2:$CI$1002,9,0)="","",VLOOKUP(#REF!&amp;"-"&amp;ROW()-92,[1]ワークシート!$C$2:$CI$1002,9,0)),"")</f>
        <v/>
      </c>
      <c r="B83" s="224"/>
      <c r="C83" s="223" t="str">
        <f>+IFERROR(IF(VLOOKUP(#REF!&amp;"-"&amp;ROW()-92,[1]ワークシート!$C$2:$CI$1002,10,0) = "","",VLOOKUP(#REF!&amp;"-"&amp;ROW()-92,[1]ワークシート!$C$2:$CI$1002,10,0)),"")</f>
        <v/>
      </c>
      <c r="D83" s="224"/>
      <c r="E83" s="222" t="str">
        <f>+IFERROR(IF(VLOOKUP(#REF!&amp;"-"&amp;ROW()-92,[1]ワークシート!$C$2:$CI$1002,11,0)="","",VLOOKUP(#REF!&amp;"-"&amp;ROW()-92,[1]ワークシート!$C$2:$CI$1002,11,0)),"")</f>
        <v/>
      </c>
      <c r="F83" s="224"/>
      <c r="G83" s="11" t="str">
        <f>+IFERROR(IF(VLOOKUP(#REF!&amp;"-"&amp;ROW()-92,[1]ワークシート!$C$2:$CI$1002,12,0)="","",VLOOKUP(#REF!&amp;"-"&amp;ROW()-92,[1]ワークシート!$C$2:$CI$1002,12,0)),"")</f>
        <v/>
      </c>
      <c r="H8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3" s="230"/>
      <c r="J83" s="222" t="str">
        <f>+IFERROR(IF(VLOOKUP(#REF!&amp;"-"&amp;ROW()-92,[1]ワークシート!$C$2:$CI$1002,20,0)="","",VLOOKUP(#REF!&amp;"-"&amp;ROW()-92,[1]ワークシート!$C$2:$CI$1002,20,0)),"")</f>
        <v/>
      </c>
      <c r="K83" s="223"/>
      <c r="L83" s="224"/>
      <c r="M83" s="231" t="str">
        <f>+IFERROR(IF(VLOOKUP(#REF!&amp;"-"&amp;ROW()-92,[1]ワークシート!$C$2:$CI$1002,61,0)="","",VLOOKUP(#REF!&amp;"-"&amp;ROW()-92,[1]ワークシート!$C$2:$CI$1002,61,0)),"")</f>
        <v/>
      </c>
      <c r="N83" s="232"/>
      <c r="O83" s="233"/>
      <c r="P83" s="234" t="str">
        <f>+IFERROR(VLOOKUP(#REF!&amp;"-"&amp;ROW()-92,[1]ワークシート!$C$2:$CI$1002,26,0),"")</f>
        <v/>
      </c>
      <c r="Q83" s="219"/>
      <c r="R83" s="218" t="str">
        <f>+IFERROR(VLOOKUP(#REF!&amp;"-"&amp;ROW()-92,[1]ワークシート!$C$2:$CI$1002,27,0),"")</f>
        <v/>
      </c>
      <c r="S83" s="219"/>
      <c r="T83" s="218" t="str">
        <f>IFERROR(IF(VLOOKUP(#REF!&amp;"-"&amp;ROW()-92,[1]ワークシート!$C$2:$CI$1002,31,0)="",IF(X83="","",IF(X83=0,"使用貸借権","賃借権")),"賃借権"),"")</f>
        <v/>
      </c>
      <c r="U83" s="219"/>
      <c r="V83" s="218" t="str">
        <f>+IFERROR(IF(VLOOKUP(#REF!&amp;"-"&amp;ROW()-92,[1]ワークシート!$C$2:$CI$1002,13,0)="","",VLOOKUP(#REF!&amp;"-"&amp;ROW()-92,[1]ワークシート!$C$2:$CI$1002,13,0)),"")</f>
        <v/>
      </c>
      <c r="W83" s="219"/>
      <c r="X8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3" s="221"/>
      <c r="Z83" s="43"/>
      <c r="AA83" s="43"/>
      <c r="AB83" s="222" t="str">
        <f>IF(T83="使用貸借権","-",+IFERROR(VLOOKUP(#REF!&amp;"-"&amp;ROW()-92,[1]ワークシート!$C$2:$CI$1002,34,0)&amp;"",""))</f>
        <v/>
      </c>
      <c r="AC83" s="223"/>
      <c r="AD83" s="224"/>
      <c r="AE83" s="225" t="str">
        <f>IF(T83="","",IF(VLOOKUP(#REF!&amp;"-"&amp;ROW()-92,[1]ワークシート!$C$2:$CI$1002,31,0)="",IF(T83="使用貸借権","-","口座振込　１２月"),"物納"))</f>
        <v/>
      </c>
      <c r="AF83" s="226"/>
      <c r="AG83" s="227" t="str">
        <f>IFERROR(IF(VLOOKUP(#REF!&amp;"-"&amp;ROW()-92,[1]ワークシート!$C$2:$CI$1002,37,0)="","",VLOOKUP(#REF!&amp;"-"&amp;ROW()-92,[1]ワークシート!$C$2:$CI$1002,37,0)),"")</f>
        <v/>
      </c>
      <c r="AH83" s="227"/>
      <c r="AI83" s="227"/>
      <c r="AJ83" s="227"/>
      <c r="AK83" s="228"/>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row>
    <row r="84" spans="1:320" ht="35.1" hidden="1" customHeight="1" x14ac:dyDescent="0.15">
      <c r="A84" s="222" t="str">
        <f>+IFERROR(IF(VLOOKUP(#REF!&amp;"-"&amp;ROW()-92,[1]ワークシート!$C$2:$CI$1002,9,0)="","",VLOOKUP(#REF!&amp;"-"&amp;ROW()-92,[1]ワークシート!$C$2:$CI$1002,9,0)),"")</f>
        <v/>
      </c>
      <c r="B84" s="224"/>
      <c r="C84" s="223" t="str">
        <f>+IFERROR(IF(VLOOKUP(#REF!&amp;"-"&amp;ROW()-92,[1]ワークシート!$C$2:$CI$1002,10,0) = "","",VLOOKUP(#REF!&amp;"-"&amp;ROW()-92,[1]ワークシート!$C$2:$CI$1002,10,0)),"")</f>
        <v/>
      </c>
      <c r="D84" s="224"/>
      <c r="E84" s="222" t="str">
        <f>+IFERROR(IF(VLOOKUP(#REF!&amp;"-"&amp;ROW()-92,[1]ワークシート!$C$2:$CI$1002,11,0)="","",VLOOKUP(#REF!&amp;"-"&amp;ROW()-92,[1]ワークシート!$C$2:$CI$1002,11,0)),"")</f>
        <v/>
      </c>
      <c r="F84" s="224"/>
      <c r="G84" s="11" t="str">
        <f>+IFERROR(IF(VLOOKUP(#REF!&amp;"-"&amp;ROW()-92,[1]ワークシート!$C$2:$CI$1002,12,0)="","",VLOOKUP(#REF!&amp;"-"&amp;ROW()-92,[1]ワークシート!$C$2:$CI$1002,12,0)),"")</f>
        <v/>
      </c>
      <c r="H8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4" s="230"/>
      <c r="J84" s="222" t="str">
        <f>+IFERROR(IF(VLOOKUP(#REF!&amp;"-"&amp;ROW()-92,[1]ワークシート!$C$2:$CI$1002,20,0)="","",VLOOKUP(#REF!&amp;"-"&amp;ROW()-92,[1]ワークシート!$C$2:$CI$1002,20,0)),"")</f>
        <v/>
      </c>
      <c r="K84" s="223"/>
      <c r="L84" s="224"/>
      <c r="M84" s="231" t="str">
        <f>+IFERROR(IF(VLOOKUP(#REF!&amp;"-"&amp;ROW()-92,[1]ワークシート!$C$2:$CI$1002,61,0)="","",VLOOKUP(#REF!&amp;"-"&amp;ROW()-92,[1]ワークシート!$C$2:$CI$1002,61,0)),"")</f>
        <v/>
      </c>
      <c r="N84" s="232"/>
      <c r="O84" s="233"/>
      <c r="P84" s="234" t="str">
        <f>+IFERROR(VLOOKUP(#REF!&amp;"-"&amp;ROW()-92,[1]ワークシート!$C$2:$CI$1002,26,0),"")</f>
        <v/>
      </c>
      <c r="Q84" s="219"/>
      <c r="R84" s="218" t="str">
        <f>+IFERROR(VLOOKUP(#REF!&amp;"-"&amp;ROW()-92,[1]ワークシート!$C$2:$CI$1002,27,0),"")</f>
        <v/>
      </c>
      <c r="S84" s="219"/>
      <c r="T84" s="218" t="str">
        <f>IFERROR(IF(VLOOKUP(#REF!&amp;"-"&amp;ROW()-92,[1]ワークシート!$C$2:$CI$1002,31,0)="",IF(X84="","",IF(X84=0,"使用貸借権","賃借権")),"賃借権"),"")</f>
        <v/>
      </c>
      <c r="U84" s="219"/>
      <c r="V84" s="218" t="str">
        <f>+IFERROR(IF(VLOOKUP(#REF!&amp;"-"&amp;ROW()-92,[1]ワークシート!$C$2:$CI$1002,13,0)="","",VLOOKUP(#REF!&amp;"-"&amp;ROW()-92,[1]ワークシート!$C$2:$CI$1002,13,0)),"")</f>
        <v/>
      </c>
      <c r="W84" s="219"/>
      <c r="X8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4" s="221"/>
      <c r="Z84" s="43"/>
      <c r="AA84" s="43"/>
      <c r="AB84" s="222" t="str">
        <f>IF(T84="使用貸借権","-",+IFERROR(VLOOKUP(#REF!&amp;"-"&amp;ROW()-92,[1]ワークシート!$C$2:$CI$1002,34,0)&amp;"",""))</f>
        <v/>
      </c>
      <c r="AC84" s="223"/>
      <c r="AD84" s="224"/>
      <c r="AE84" s="225" t="str">
        <f>IF(T84="","",IF(VLOOKUP(#REF!&amp;"-"&amp;ROW()-92,[1]ワークシート!$C$2:$CI$1002,31,0)="",IF(T84="使用貸借権","-","口座振込　１２月"),"物納"))</f>
        <v/>
      </c>
      <c r="AF84" s="226"/>
      <c r="AG84" s="227" t="str">
        <f>IFERROR(IF(VLOOKUP(#REF!&amp;"-"&amp;ROW()-92,[1]ワークシート!$C$2:$CI$1002,37,0)="","",VLOOKUP(#REF!&amp;"-"&amp;ROW()-92,[1]ワークシート!$C$2:$CI$1002,37,0)),"")</f>
        <v/>
      </c>
      <c r="AH84" s="227"/>
      <c r="AI84" s="227"/>
      <c r="AJ84" s="227"/>
      <c r="AK84" s="228"/>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row>
    <row r="85" spans="1:320" ht="35.1" hidden="1" customHeight="1" x14ac:dyDescent="0.15">
      <c r="A85" s="222" t="str">
        <f>+IFERROR(IF(VLOOKUP(#REF!&amp;"-"&amp;ROW()-92,[1]ワークシート!$C$2:$CI$1002,9,0)="","",VLOOKUP(#REF!&amp;"-"&amp;ROW()-92,[1]ワークシート!$C$2:$CI$1002,9,0)),"")</f>
        <v/>
      </c>
      <c r="B85" s="224"/>
      <c r="C85" s="223" t="str">
        <f>+IFERROR(IF(VLOOKUP(#REF!&amp;"-"&amp;ROW()-92,[1]ワークシート!$C$2:$CI$1002,10,0) = "","",VLOOKUP(#REF!&amp;"-"&amp;ROW()-92,[1]ワークシート!$C$2:$CI$1002,10,0)),"")</f>
        <v/>
      </c>
      <c r="D85" s="224"/>
      <c r="E85" s="222" t="str">
        <f>+IFERROR(IF(VLOOKUP(#REF!&amp;"-"&amp;ROW()-92,[1]ワークシート!$C$2:$CI$1002,11,0)="","",VLOOKUP(#REF!&amp;"-"&amp;ROW()-92,[1]ワークシート!$C$2:$CI$1002,11,0)),"")</f>
        <v/>
      </c>
      <c r="F85" s="224"/>
      <c r="G85" s="11" t="str">
        <f>+IFERROR(IF(VLOOKUP(#REF!&amp;"-"&amp;ROW()-92,[1]ワークシート!$C$2:$CI$1002,12,0)="","",VLOOKUP(#REF!&amp;"-"&amp;ROW()-92,[1]ワークシート!$C$2:$CI$1002,12,0)),"")</f>
        <v/>
      </c>
      <c r="H8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5" s="230"/>
      <c r="J85" s="222" t="str">
        <f>+IFERROR(IF(VLOOKUP(#REF!&amp;"-"&amp;ROW()-92,[1]ワークシート!$C$2:$CI$1002,20,0)="","",VLOOKUP(#REF!&amp;"-"&amp;ROW()-92,[1]ワークシート!$C$2:$CI$1002,20,0)),"")</f>
        <v/>
      </c>
      <c r="K85" s="223"/>
      <c r="L85" s="224"/>
      <c r="M85" s="231" t="str">
        <f>+IFERROR(IF(VLOOKUP(#REF!&amp;"-"&amp;ROW()-92,[1]ワークシート!$C$2:$CI$1002,61,0)="","",VLOOKUP(#REF!&amp;"-"&amp;ROW()-92,[1]ワークシート!$C$2:$CI$1002,61,0)),"")</f>
        <v/>
      </c>
      <c r="N85" s="232"/>
      <c r="O85" s="233"/>
      <c r="P85" s="234" t="str">
        <f>+IFERROR(VLOOKUP(#REF!&amp;"-"&amp;ROW()-92,[1]ワークシート!$C$2:$CI$1002,26,0),"")</f>
        <v/>
      </c>
      <c r="Q85" s="219"/>
      <c r="R85" s="218" t="str">
        <f>+IFERROR(VLOOKUP(#REF!&amp;"-"&amp;ROW()-92,[1]ワークシート!$C$2:$CI$1002,27,0),"")</f>
        <v/>
      </c>
      <c r="S85" s="219"/>
      <c r="T85" s="218" t="str">
        <f>IFERROR(IF(VLOOKUP(#REF!&amp;"-"&amp;ROW()-92,[1]ワークシート!$C$2:$CI$1002,31,0)="",IF(X85="","",IF(X85=0,"使用貸借権","賃借権")),"賃借権"),"")</f>
        <v/>
      </c>
      <c r="U85" s="219"/>
      <c r="V85" s="218" t="str">
        <f>+IFERROR(IF(VLOOKUP(#REF!&amp;"-"&amp;ROW()-92,[1]ワークシート!$C$2:$CI$1002,13,0)="","",VLOOKUP(#REF!&amp;"-"&amp;ROW()-92,[1]ワークシート!$C$2:$CI$1002,13,0)),"")</f>
        <v/>
      </c>
      <c r="W85" s="219"/>
      <c r="X8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5" s="221"/>
      <c r="Z85" s="43"/>
      <c r="AA85" s="43"/>
      <c r="AB85" s="222" t="str">
        <f>IF(T85="使用貸借権","-",+IFERROR(VLOOKUP(#REF!&amp;"-"&amp;ROW()-92,[1]ワークシート!$C$2:$CI$1002,34,0)&amp;"",""))</f>
        <v/>
      </c>
      <c r="AC85" s="223"/>
      <c r="AD85" s="224"/>
      <c r="AE85" s="225" t="str">
        <f>IF(T85="","",IF(VLOOKUP(#REF!&amp;"-"&amp;ROW()-92,[1]ワークシート!$C$2:$CI$1002,31,0)="",IF(T85="使用貸借権","-","口座振込　１２月"),"物納"))</f>
        <v/>
      </c>
      <c r="AF85" s="226"/>
      <c r="AG85" s="227" t="str">
        <f>IFERROR(IF(VLOOKUP(#REF!&amp;"-"&amp;ROW()-92,[1]ワークシート!$C$2:$CI$1002,37,0)="","",VLOOKUP(#REF!&amp;"-"&amp;ROW()-92,[1]ワークシート!$C$2:$CI$1002,37,0)),"")</f>
        <v/>
      </c>
      <c r="AH85" s="227"/>
      <c r="AI85" s="227"/>
      <c r="AJ85" s="227"/>
      <c r="AK85" s="228"/>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row>
    <row r="86" spans="1:320" ht="35.1" hidden="1" customHeight="1" x14ac:dyDescent="0.15">
      <c r="A86" s="222" t="str">
        <f>+IFERROR(IF(VLOOKUP(#REF!&amp;"-"&amp;ROW()-92,[1]ワークシート!$C$2:$CI$1002,9,0)="","",VLOOKUP(#REF!&amp;"-"&amp;ROW()-92,[1]ワークシート!$C$2:$CI$1002,9,0)),"")</f>
        <v/>
      </c>
      <c r="B86" s="224"/>
      <c r="C86" s="223" t="str">
        <f>+IFERROR(IF(VLOOKUP(#REF!&amp;"-"&amp;ROW()-92,[1]ワークシート!$C$2:$CI$1002,10,0) = "","",VLOOKUP(#REF!&amp;"-"&amp;ROW()-92,[1]ワークシート!$C$2:$CI$1002,10,0)),"")</f>
        <v/>
      </c>
      <c r="D86" s="224"/>
      <c r="E86" s="222" t="str">
        <f>+IFERROR(IF(VLOOKUP(#REF!&amp;"-"&amp;ROW()-92,[1]ワークシート!$C$2:$CI$1002,11,0)="","",VLOOKUP(#REF!&amp;"-"&amp;ROW()-92,[1]ワークシート!$C$2:$CI$1002,11,0)),"")</f>
        <v/>
      </c>
      <c r="F86" s="224"/>
      <c r="G86" s="11" t="str">
        <f>+IFERROR(IF(VLOOKUP(#REF!&amp;"-"&amp;ROW()-92,[1]ワークシート!$C$2:$CI$1002,12,0)="","",VLOOKUP(#REF!&amp;"-"&amp;ROW()-92,[1]ワークシート!$C$2:$CI$1002,12,0)),"")</f>
        <v/>
      </c>
      <c r="H8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6" s="230"/>
      <c r="J86" s="222" t="str">
        <f>+IFERROR(IF(VLOOKUP(#REF!&amp;"-"&amp;ROW()-92,[1]ワークシート!$C$2:$CI$1002,20,0)="","",VLOOKUP(#REF!&amp;"-"&amp;ROW()-92,[1]ワークシート!$C$2:$CI$1002,20,0)),"")</f>
        <v/>
      </c>
      <c r="K86" s="223"/>
      <c r="L86" s="224"/>
      <c r="M86" s="231" t="str">
        <f>+IFERROR(IF(VLOOKUP(#REF!&amp;"-"&amp;ROW()-92,[1]ワークシート!$C$2:$CI$1002,61,0)="","",VLOOKUP(#REF!&amp;"-"&amp;ROW()-92,[1]ワークシート!$C$2:$CI$1002,61,0)),"")</f>
        <v/>
      </c>
      <c r="N86" s="232"/>
      <c r="O86" s="233"/>
      <c r="P86" s="234" t="str">
        <f>+IFERROR(VLOOKUP(#REF!&amp;"-"&amp;ROW()-92,[1]ワークシート!$C$2:$CI$1002,26,0),"")</f>
        <v/>
      </c>
      <c r="Q86" s="219"/>
      <c r="R86" s="218" t="str">
        <f>+IFERROR(VLOOKUP(#REF!&amp;"-"&amp;ROW()-92,[1]ワークシート!$C$2:$CI$1002,27,0),"")</f>
        <v/>
      </c>
      <c r="S86" s="219"/>
      <c r="T86" s="218" t="str">
        <f>IFERROR(IF(VLOOKUP(#REF!&amp;"-"&amp;ROW()-92,[1]ワークシート!$C$2:$CI$1002,31,0)="",IF(X86="","",IF(X86=0,"使用貸借権","賃借権")),"賃借権"),"")</f>
        <v/>
      </c>
      <c r="U86" s="219"/>
      <c r="V86" s="218" t="str">
        <f>+IFERROR(IF(VLOOKUP(#REF!&amp;"-"&amp;ROW()-92,[1]ワークシート!$C$2:$CI$1002,13,0)="","",VLOOKUP(#REF!&amp;"-"&amp;ROW()-92,[1]ワークシート!$C$2:$CI$1002,13,0)),"")</f>
        <v/>
      </c>
      <c r="W86" s="219"/>
      <c r="X8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6" s="221"/>
      <c r="Z86" s="43"/>
      <c r="AA86" s="43"/>
      <c r="AB86" s="222" t="str">
        <f>IF(T86="使用貸借権","-",+IFERROR(VLOOKUP(#REF!&amp;"-"&amp;ROW()-92,[1]ワークシート!$C$2:$CI$1002,34,0)&amp;"",""))</f>
        <v/>
      </c>
      <c r="AC86" s="223"/>
      <c r="AD86" s="224"/>
      <c r="AE86" s="225" t="str">
        <f>IF(T86="","",IF(VLOOKUP(#REF!&amp;"-"&amp;ROW()-92,[1]ワークシート!$C$2:$CI$1002,31,0)="",IF(T86="使用貸借権","-","口座振込　１２月"),"物納"))</f>
        <v/>
      </c>
      <c r="AF86" s="226"/>
      <c r="AG86" s="227" t="str">
        <f>IFERROR(IF(VLOOKUP(#REF!&amp;"-"&amp;ROW()-92,[1]ワークシート!$C$2:$CI$1002,37,0)="","",VLOOKUP(#REF!&amp;"-"&amp;ROW()-92,[1]ワークシート!$C$2:$CI$1002,37,0)),"")</f>
        <v/>
      </c>
      <c r="AH86" s="227"/>
      <c r="AI86" s="227"/>
      <c r="AJ86" s="227"/>
      <c r="AK86" s="228"/>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row>
    <row r="87" spans="1:320" ht="35.1" hidden="1" customHeight="1" x14ac:dyDescent="0.15">
      <c r="A87" s="222" t="str">
        <f>+IFERROR(IF(VLOOKUP(#REF!&amp;"-"&amp;ROW()-92,[1]ワークシート!$C$2:$CI$1002,9,0)="","",VLOOKUP(#REF!&amp;"-"&amp;ROW()-92,[1]ワークシート!$C$2:$CI$1002,9,0)),"")</f>
        <v/>
      </c>
      <c r="B87" s="224"/>
      <c r="C87" s="223" t="str">
        <f>+IFERROR(IF(VLOOKUP(#REF!&amp;"-"&amp;ROW()-92,[1]ワークシート!$C$2:$CI$1002,10,0) = "","",VLOOKUP(#REF!&amp;"-"&amp;ROW()-92,[1]ワークシート!$C$2:$CI$1002,10,0)),"")</f>
        <v/>
      </c>
      <c r="D87" s="224"/>
      <c r="E87" s="222" t="str">
        <f>+IFERROR(IF(VLOOKUP(#REF!&amp;"-"&amp;ROW()-92,[1]ワークシート!$C$2:$CI$1002,11,0)="","",VLOOKUP(#REF!&amp;"-"&amp;ROW()-92,[1]ワークシート!$C$2:$CI$1002,11,0)),"")</f>
        <v/>
      </c>
      <c r="F87" s="224"/>
      <c r="G87" s="11" t="str">
        <f>+IFERROR(IF(VLOOKUP(#REF!&amp;"-"&amp;ROW()-92,[1]ワークシート!$C$2:$CI$1002,12,0)="","",VLOOKUP(#REF!&amp;"-"&amp;ROW()-92,[1]ワークシート!$C$2:$CI$1002,12,0)),"")</f>
        <v/>
      </c>
      <c r="H8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7" s="230"/>
      <c r="J87" s="222" t="str">
        <f>+IFERROR(IF(VLOOKUP(#REF!&amp;"-"&amp;ROW()-92,[1]ワークシート!$C$2:$CI$1002,20,0)="","",VLOOKUP(#REF!&amp;"-"&amp;ROW()-92,[1]ワークシート!$C$2:$CI$1002,20,0)),"")</f>
        <v/>
      </c>
      <c r="K87" s="223"/>
      <c r="L87" s="224"/>
      <c r="M87" s="231" t="str">
        <f>+IFERROR(IF(VLOOKUP(#REF!&amp;"-"&amp;ROW()-92,[1]ワークシート!$C$2:$CI$1002,61,0)="","",VLOOKUP(#REF!&amp;"-"&amp;ROW()-92,[1]ワークシート!$C$2:$CI$1002,61,0)),"")</f>
        <v/>
      </c>
      <c r="N87" s="232"/>
      <c r="O87" s="233"/>
      <c r="P87" s="234" t="str">
        <f>+IFERROR(VLOOKUP(#REF!&amp;"-"&amp;ROW()-92,[1]ワークシート!$C$2:$CI$1002,26,0),"")</f>
        <v/>
      </c>
      <c r="Q87" s="219"/>
      <c r="R87" s="218" t="str">
        <f>+IFERROR(VLOOKUP(#REF!&amp;"-"&amp;ROW()-92,[1]ワークシート!$C$2:$CI$1002,27,0),"")</f>
        <v/>
      </c>
      <c r="S87" s="219"/>
      <c r="T87" s="218" t="str">
        <f>IFERROR(IF(VLOOKUP(#REF!&amp;"-"&amp;ROW()-92,[1]ワークシート!$C$2:$CI$1002,31,0)="",IF(X87="","",IF(X87=0,"使用貸借権","賃借権")),"賃借権"),"")</f>
        <v/>
      </c>
      <c r="U87" s="219"/>
      <c r="V87" s="218" t="str">
        <f>+IFERROR(IF(VLOOKUP(#REF!&amp;"-"&amp;ROW()-92,[1]ワークシート!$C$2:$CI$1002,13,0)="","",VLOOKUP(#REF!&amp;"-"&amp;ROW()-92,[1]ワークシート!$C$2:$CI$1002,13,0)),"")</f>
        <v/>
      </c>
      <c r="W87" s="219"/>
      <c r="X8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7" s="221"/>
      <c r="Z87" s="43"/>
      <c r="AA87" s="43"/>
      <c r="AB87" s="222" t="str">
        <f>IF(T87="使用貸借権","-",+IFERROR(VLOOKUP(#REF!&amp;"-"&amp;ROW()-92,[1]ワークシート!$C$2:$CI$1002,34,0)&amp;"",""))</f>
        <v/>
      </c>
      <c r="AC87" s="223"/>
      <c r="AD87" s="224"/>
      <c r="AE87" s="225" t="str">
        <f>IF(T87="","",IF(VLOOKUP(#REF!&amp;"-"&amp;ROW()-92,[1]ワークシート!$C$2:$CI$1002,31,0)="",IF(T87="使用貸借権","-","口座振込　１２月"),"物納"))</f>
        <v/>
      </c>
      <c r="AF87" s="226"/>
      <c r="AG87" s="227" t="str">
        <f>IFERROR(IF(VLOOKUP(#REF!&amp;"-"&amp;ROW()-92,[1]ワークシート!$C$2:$CI$1002,37,0)="","",VLOOKUP(#REF!&amp;"-"&amp;ROW()-92,[1]ワークシート!$C$2:$CI$1002,37,0)),"")</f>
        <v/>
      </c>
      <c r="AH87" s="227"/>
      <c r="AI87" s="227"/>
      <c r="AJ87" s="227"/>
      <c r="AK87" s="228"/>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row>
    <row r="88" spans="1:320" ht="35.1" hidden="1" customHeight="1" x14ac:dyDescent="0.15">
      <c r="A88" s="222" t="str">
        <f>+IFERROR(IF(VLOOKUP(#REF!&amp;"-"&amp;ROW()-92,[1]ワークシート!$C$2:$CI$1002,9,0)="","",VLOOKUP(#REF!&amp;"-"&amp;ROW()-92,[1]ワークシート!$C$2:$CI$1002,9,0)),"")</f>
        <v/>
      </c>
      <c r="B88" s="224"/>
      <c r="C88" s="223" t="str">
        <f>+IFERROR(IF(VLOOKUP(#REF!&amp;"-"&amp;ROW()-92,[1]ワークシート!$C$2:$CI$1002,10,0) = "","",VLOOKUP(#REF!&amp;"-"&amp;ROW()-92,[1]ワークシート!$C$2:$CI$1002,10,0)),"")</f>
        <v/>
      </c>
      <c r="D88" s="224"/>
      <c r="E88" s="222" t="str">
        <f>+IFERROR(IF(VLOOKUP(#REF!&amp;"-"&amp;ROW()-92,[1]ワークシート!$C$2:$CI$1002,11,0)="","",VLOOKUP(#REF!&amp;"-"&amp;ROW()-92,[1]ワークシート!$C$2:$CI$1002,11,0)),"")</f>
        <v/>
      </c>
      <c r="F88" s="224"/>
      <c r="G88" s="11" t="str">
        <f>+IFERROR(IF(VLOOKUP(#REF!&amp;"-"&amp;ROW()-92,[1]ワークシート!$C$2:$CI$1002,12,0)="","",VLOOKUP(#REF!&amp;"-"&amp;ROW()-92,[1]ワークシート!$C$2:$CI$1002,12,0)),"")</f>
        <v/>
      </c>
      <c r="H8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8" s="230"/>
      <c r="J88" s="222" t="str">
        <f>+IFERROR(IF(VLOOKUP(#REF!&amp;"-"&amp;ROW()-92,[1]ワークシート!$C$2:$CI$1002,20,0)="","",VLOOKUP(#REF!&amp;"-"&amp;ROW()-92,[1]ワークシート!$C$2:$CI$1002,20,0)),"")</f>
        <v/>
      </c>
      <c r="K88" s="223"/>
      <c r="L88" s="224"/>
      <c r="M88" s="231" t="str">
        <f>+IFERROR(IF(VLOOKUP(#REF!&amp;"-"&amp;ROW()-92,[1]ワークシート!$C$2:$CI$1002,61,0)="","",VLOOKUP(#REF!&amp;"-"&amp;ROW()-92,[1]ワークシート!$C$2:$CI$1002,61,0)),"")</f>
        <v/>
      </c>
      <c r="N88" s="232"/>
      <c r="O88" s="233"/>
      <c r="P88" s="234" t="str">
        <f>+IFERROR(VLOOKUP(#REF!&amp;"-"&amp;ROW()-92,[1]ワークシート!$C$2:$CI$1002,26,0),"")</f>
        <v/>
      </c>
      <c r="Q88" s="219"/>
      <c r="R88" s="218" t="str">
        <f>+IFERROR(VLOOKUP(#REF!&amp;"-"&amp;ROW()-92,[1]ワークシート!$C$2:$CI$1002,27,0),"")</f>
        <v/>
      </c>
      <c r="S88" s="219"/>
      <c r="T88" s="218" t="str">
        <f>IFERROR(IF(VLOOKUP(#REF!&amp;"-"&amp;ROW()-92,[1]ワークシート!$C$2:$CI$1002,31,0)="",IF(X88="","",IF(X88=0,"使用貸借権","賃借権")),"賃借権"),"")</f>
        <v/>
      </c>
      <c r="U88" s="219"/>
      <c r="V88" s="218" t="str">
        <f>+IFERROR(IF(VLOOKUP(#REF!&amp;"-"&amp;ROW()-92,[1]ワークシート!$C$2:$CI$1002,13,0)="","",VLOOKUP(#REF!&amp;"-"&amp;ROW()-92,[1]ワークシート!$C$2:$CI$1002,13,0)),"")</f>
        <v/>
      </c>
      <c r="W88" s="219"/>
      <c r="X8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8" s="221"/>
      <c r="Z88" s="43"/>
      <c r="AA88" s="43"/>
      <c r="AB88" s="222" t="str">
        <f>IF(T88="使用貸借権","-",+IFERROR(VLOOKUP(#REF!&amp;"-"&amp;ROW()-92,[1]ワークシート!$C$2:$CI$1002,34,0)&amp;"",""))</f>
        <v/>
      </c>
      <c r="AC88" s="223"/>
      <c r="AD88" s="224"/>
      <c r="AE88" s="225" t="str">
        <f>IF(T88="","",IF(VLOOKUP(#REF!&amp;"-"&amp;ROW()-92,[1]ワークシート!$C$2:$CI$1002,31,0)="",IF(T88="使用貸借権","-","口座振込　１２月"),"物納"))</f>
        <v/>
      </c>
      <c r="AF88" s="226"/>
      <c r="AG88" s="227" t="str">
        <f>IFERROR(IF(VLOOKUP(#REF!&amp;"-"&amp;ROW()-92,[1]ワークシート!$C$2:$CI$1002,37,0)="","",VLOOKUP(#REF!&amp;"-"&amp;ROW()-92,[1]ワークシート!$C$2:$CI$1002,37,0)),"")</f>
        <v/>
      </c>
      <c r="AH88" s="227"/>
      <c r="AI88" s="227"/>
      <c r="AJ88" s="227"/>
      <c r="AK88" s="228"/>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row>
    <row r="89" spans="1:320" ht="35.1" hidden="1" customHeight="1" x14ac:dyDescent="0.15">
      <c r="A89" s="222" t="str">
        <f>+IFERROR(IF(VLOOKUP(#REF!&amp;"-"&amp;ROW()-92,[1]ワークシート!$C$2:$CI$1002,9,0)="","",VLOOKUP(#REF!&amp;"-"&amp;ROW()-92,[1]ワークシート!$C$2:$CI$1002,9,0)),"")</f>
        <v/>
      </c>
      <c r="B89" s="224"/>
      <c r="C89" s="223" t="str">
        <f>+IFERROR(IF(VLOOKUP(#REF!&amp;"-"&amp;ROW()-92,[1]ワークシート!$C$2:$CI$1002,10,0) = "","",VLOOKUP(#REF!&amp;"-"&amp;ROW()-92,[1]ワークシート!$C$2:$CI$1002,10,0)),"")</f>
        <v/>
      </c>
      <c r="D89" s="224"/>
      <c r="E89" s="222" t="str">
        <f>+IFERROR(IF(VLOOKUP(#REF!&amp;"-"&amp;ROW()-92,[1]ワークシート!$C$2:$CI$1002,11,0)="","",VLOOKUP(#REF!&amp;"-"&amp;ROW()-92,[1]ワークシート!$C$2:$CI$1002,11,0)),"")</f>
        <v/>
      </c>
      <c r="F89" s="224"/>
      <c r="G89" s="11" t="str">
        <f>+IFERROR(IF(VLOOKUP(#REF!&amp;"-"&amp;ROW()-92,[1]ワークシート!$C$2:$CI$1002,12,0)="","",VLOOKUP(#REF!&amp;"-"&amp;ROW()-92,[1]ワークシート!$C$2:$CI$1002,12,0)),"")</f>
        <v/>
      </c>
      <c r="H8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89" s="230"/>
      <c r="J89" s="222" t="str">
        <f>+IFERROR(IF(VLOOKUP(#REF!&amp;"-"&amp;ROW()-92,[1]ワークシート!$C$2:$CI$1002,20,0)="","",VLOOKUP(#REF!&amp;"-"&amp;ROW()-92,[1]ワークシート!$C$2:$CI$1002,20,0)),"")</f>
        <v/>
      </c>
      <c r="K89" s="223"/>
      <c r="L89" s="224"/>
      <c r="M89" s="231" t="str">
        <f>+IFERROR(IF(VLOOKUP(#REF!&amp;"-"&amp;ROW()-92,[1]ワークシート!$C$2:$CI$1002,61,0)="","",VLOOKUP(#REF!&amp;"-"&amp;ROW()-92,[1]ワークシート!$C$2:$CI$1002,61,0)),"")</f>
        <v/>
      </c>
      <c r="N89" s="232"/>
      <c r="O89" s="233"/>
      <c r="P89" s="234" t="str">
        <f>+IFERROR(VLOOKUP(#REF!&amp;"-"&amp;ROW()-92,[1]ワークシート!$C$2:$CI$1002,26,0),"")</f>
        <v/>
      </c>
      <c r="Q89" s="219"/>
      <c r="R89" s="218" t="str">
        <f>+IFERROR(VLOOKUP(#REF!&amp;"-"&amp;ROW()-92,[1]ワークシート!$C$2:$CI$1002,27,0),"")</f>
        <v/>
      </c>
      <c r="S89" s="219"/>
      <c r="T89" s="218" t="str">
        <f>IFERROR(IF(VLOOKUP(#REF!&amp;"-"&amp;ROW()-92,[1]ワークシート!$C$2:$CI$1002,31,0)="",IF(X89="","",IF(X89=0,"使用貸借権","賃借権")),"賃借権"),"")</f>
        <v/>
      </c>
      <c r="U89" s="219"/>
      <c r="V89" s="218" t="str">
        <f>+IFERROR(IF(VLOOKUP(#REF!&amp;"-"&amp;ROW()-92,[1]ワークシート!$C$2:$CI$1002,13,0)="","",VLOOKUP(#REF!&amp;"-"&amp;ROW()-92,[1]ワークシート!$C$2:$CI$1002,13,0)),"")</f>
        <v/>
      </c>
      <c r="W89" s="219"/>
      <c r="X8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89" s="221"/>
      <c r="Z89" s="43"/>
      <c r="AA89" s="43"/>
      <c r="AB89" s="222" t="str">
        <f>IF(T89="使用貸借権","-",+IFERROR(VLOOKUP(#REF!&amp;"-"&amp;ROW()-92,[1]ワークシート!$C$2:$CI$1002,34,0)&amp;"",""))</f>
        <v/>
      </c>
      <c r="AC89" s="223"/>
      <c r="AD89" s="224"/>
      <c r="AE89" s="225" t="str">
        <f>IF(T89="","",IF(VLOOKUP(#REF!&amp;"-"&amp;ROW()-92,[1]ワークシート!$C$2:$CI$1002,31,0)="",IF(T89="使用貸借権","-","口座振込　１２月"),"物納"))</f>
        <v/>
      </c>
      <c r="AF89" s="226"/>
      <c r="AG89" s="227" t="str">
        <f>IFERROR(IF(VLOOKUP(#REF!&amp;"-"&amp;ROW()-92,[1]ワークシート!$C$2:$CI$1002,37,0)="","",VLOOKUP(#REF!&amp;"-"&amp;ROW()-92,[1]ワークシート!$C$2:$CI$1002,37,0)),"")</f>
        <v/>
      </c>
      <c r="AH89" s="227"/>
      <c r="AI89" s="227"/>
      <c r="AJ89" s="227"/>
      <c r="AK89" s="228"/>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row>
    <row r="90" spans="1:320" ht="35.1" hidden="1" customHeight="1" x14ac:dyDescent="0.15">
      <c r="A90" s="222" t="str">
        <f>+IFERROR(IF(VLOOKUP(#REF!&amp;"-"&amp;ROW()-92,[1]ワークシート!$C$2:$CI$1002,9,0)="","",VLOOKUP(#REF!&amp;"-"&amp;ROW()-92,[1]ワークシート!$C$2:$CI$1002,9,0)),"")</f>
        <v/>
      </c>
      <c r="B90" s="224"/>
      <c r="C90" s="223" t="str">
        <f>+IFERROR(IF(VLOOKUP(#REF!&amp;"-"&amp;ROW()-92,[1]ワークシート!$C$2:$CI$1002,10,0) = "","",VLOOKUP(#REF!&amp;"-"&amp;ROW()-92,[1]ワークシート!$C$2:$CI$1002,10,0)),"")</f>
        <v/>
      </c>
      <c r="D90" s="224"/>
      <c r="E90" s="222" t="str">
        <f>+IFERROR(IF(VLOOKUP(#REF!&amp;"-"&amp;ROW()-92,[1]ワークシート!$C$2:$CI$1002,11,0)="","",VLOOKUP(#REF!&amp;"-"&amp;ROW()-92,[1]ワークシート!$C$2:$CI$1002,11,0)),"")</f>
        <v/>
      </c>
      <c r="F90" s="224"/>
      <c r="G90" s="11" t="str">
        <f>+IFERROR(IF(VLOOKUP(#REF!&amp;"-"&amp;ROW()-92,[1]ワークシート!$C$2:$CI$1002,12,0)="","",VLOOKUP(#REF!&amp;"-"&amp;ROW()-92,[1]ワークシート!$C$2:$CI$1002,12,0)),"")</f>
        <v/>
      </c>
      <c r="H9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0" s="230"/>
      <c r="J90" s="222" t="str">
        <f>+IFERROR(IF(VLOOKUP(#REF!&amp;"-"&amp;ROW()-92,[1]ワークシート!$C$2:$CI$1002,20,0)="","",VLOOKUP(#REF!&amp;"-"&amp;ROW()-92,[1]ワークシート!$C$2:$CI$1002,20,0)),"")</f>
        <v/>
      </c>
      <c r="K90" s="223"/>
      <c r="L90" s="224"/>
      <c r="M90" s="231" t="str">
        <f>+IFERROR(IF(VLOOKUP(#REF!&amp;"-"&amp;ROW()-92,[1]ワークシート!$C$2:$CI$1002,61,0)="","",VLOOKUP(#REF!&amp;"-"&amp;ROW()-92,[1]ワークシート!$C$2:$CI$1002,61,0)),"")</f>
        <v/>
      </c>
      <c r="N90" s="232"/>
      <c r="O90" s="233"/>
      <c r="P90" s="234" t="str">
        <f>+IFERROR(VLOOKUP(#REF!&amp;"-"&amp;ROW()-92,[1]ワークシート!$C$2:$CI$1002,26,0),"")</f>
        <v/>
      </c>
      <c r="Q90" s="219"/>
      <c r="R90" s="218" t="str">
        <f>+IFERROR(VLOOKUP(#REF!&amp;"-"&amp;ROW()-92,[1]ワークシート!$C$2:$CI$1002,27,0),"")</f>
        <v/>
      </c>
      <c r="S90" s="219"/>
      <c r="T90" s="218" t="str">
        <f>IFERROR(IF(VLOOKUP(#REF!&amp;"-"&amp;ROW()-92,[1]ワークシート!$C$2:$CI$1002,31,0)="",IF(X90="","",IF(X90=0,"使用貸借権","賃借権")),"賃借権"),"")</f>
        <v/>
      </c>
      <c r="U90" s="219"/>
      <c r="V90" s="218" t="str">
        <f>+IFERROR(IF(VLOOKUP(#REF!&amp;"-"&amp;ROW()-92,[1]ワークシート!$C$2:$CI$1002,13,0)="","",VLOOKUP(#REF!&amp;"-"&amp;ROW()-92,[1]ワークシート!$C$2:$CI$1002,13,0)),"")</f>
        <v/>
      </c>
      <c r="W90" s="219"/>
      <c r="X9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0" s="221"/>
      <c r="Z90" s="43"/>
      <c r="AA90" s="43"/>
      <c r="AB90" s="222" t="str">
        <f>IF(T90="使用貸借権","-",+IFERROR(VLOOKUP(#REF!&amp;"-"&amp;ROW()-92,[1]ワークシート!$C$2:$CI$1002,34,0)&amp;"",""))</f>
        <v/>
      </c>
      <c r="AC90" s="223"/>
      <c r="AD90" s="224"/>
      <c r="AE90" s="225" t="str">
        <f>IF(T90="","",IF(VLOOKUP(#REF!&amp;"-"&amp;ROW()-92,[1]ワークシート!$C$2:$CI$1002,31,0)="",IF(T90="使用貸借権","-","口座振込　１２月"),"物納"))</f>
        <v/>
      </c>
      <c r="AF90" s="226"/>
      <c r="AG90" s="227" t="str">
        <f>IFERROR(IF(VLOOKUP(#REF!&amp;"-"&amp;ROW()-92,[1]ワークシート!$C$2:$CI$1002,37,0)="","",VLOOKUP(#REF!&amp;"-"&amp;ROW()-92,[1]ワークシート!$C$2:$CI$1002,37,0)),"")</f>
        <v/>
      </c>
      <c r="AH90" s="227"/>
      <c r="AI90" s="227"/>
      <c r="AJ90" s="227"/>
      <c r="AK90" s="228"/>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row>
    <row r="91" spans="1:320" ht="35.1" hidden="1" customHeight="1" x14ac:dyDescent="0.15">
      <c r="A91" s="222" t="str">
        <f>+IFERROR(IF(VLOOKUP(#REF!&amp;"-"&amp;ROW()-92,[1]ワークシート!$C$2:$CI$1002,9,0)="","",VLOOKUP(#REF!&amp;"-"&amp;ROW()-92,[1]ワークシート!$C$2:$CI$1002,9,0)),"")</f>
        <v/>
      </c>
      <c r="B91" s="224"/>
      <c r="C91" s="223" t="str">
        <f>+IFERROR(IF(VLOOKUP(#REF!&amp;"-"&amp;ROW()-92,[1]ワークシート!$C$2:$CI$1002,10,0) = "","",VLOOKUP(#REF!&amp;"-"&amp;ROW()-92,[1]ワークシート!$C$2:$CI$1002,10,0)),"")</f>
        <v/>
      </c>
      <c r="D91" s="224"/>
      <c r="E91" s="222" t="str">
        <f>+IFERROR(IF(VLOOKUP(#REF!&amp;"-"&amp;ROW()-92,[1]ワークシート!$C$2:$CI$1002,11,0)="","",VLOOKUP(#REF!&amp;"-"&amp;ROW()-92,[1]ワークシート!$C$2:$CI$1002,11,0)),"")</f>
        <v/>
      </c>
      <c r="F91" s="224"/>
      <c r="G91" s="11" t="str">
        <f>+IFERROR(IF(VLOOKUP(#REF!&amp;"-"&amp;ROW()-92,[1]ワークシート!$C$2:$CI$1002,12,0)="","",VLOOKUP(#REF!&amp;"-"&amp;ROW()-92,[1]ワークシート!$C$2:$CI$1002,12,0)),"")</f>
        <v/>
      </c>
      <c r="H9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1" s="230"/>
      <c r="J91" s="222" t="str">
        <f>+IFERROR(IF(VLOOKUP(#REF!&amp;"-"&amp;ROW()-92,[1]ワークシート!$C$2:$CI$1002,20,0)="","",VLOOKUP(#REF!&amp;"-"&amp;ROW()-92,[1]ワークシート!$C$2:$CI$1002,20,0)),"")</f>
        <v/>
      </c>
      <c r="K91" s="223"/>
      <c r="L91" s="224"/>
      <c r="M91" s="231" t="str">
        <f>+IFERROR(IF(VLOOKUP(#REF!&amp;"-"&amp;ROW()-92,[1]ワークシート!$C$2:$CI$1002,61,0)="","",VLOOKUP(#REF!&amp;"-"&amp;ROW()-92,[1]ワークシート!$C$2:$CI$1002,61,0)),"")</f>
        <v/>
      </c>
      <c r="N91" s="232"/>
      <c r="O91" s="233"/>
      <c r="P91" s="234" t="str">
        <f>+IFERROR(VLOOKUP(#REF!&amp;"-"&amp;ROW()-92,[1]ワークシート!$C$2:$CI$1002,26,0),"")</f>
        <v/>
      </c>
      <c r="Q91" s="219"/>
      <c r="R91" s="218" t="str">
        <f>+IFERROR(VLOOKUP(#REF!&amp;"-"&amp;ROW()-92,[1]ワークシート!$C$2:$CI$1002,27,0),"")</f>
        <v/>
      </c>
      <c r="S91" s="219"/>
      <c r="T91" s="218" t="str">
        <f>IFERROR(IF(VLOOKUP(#REF!&amp;"-"&amp;ROW()-92,[1]ワークシート!$C$2:$CI$1002,31,0)="",IF(X91="","",IF(X91=0,"使用貸借権","賃借権")),"賃借権"),"")</f>
        <v/>
      </c>
      <c r="U91" s="219"/>
      <c r="V91" s="218" t="str">
        <f>+IFERROR(IF(VLOOKUP(#REF!&amp;"-"&amp;ROW()-92,[1]ワークシート!$C$2:$CI$1002,13,0)="","",VLOOKUP(#REF!&amp;"-"&amp;ROW()-92,[1]ワークシート!$C$2:$CI$1002,13,0)),"")</f>
        <v/>
      </c>
      <c r="W91" s="219"/>
      <c r="X9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1" s="221"/>
      <c r="Z91" s="43"/>
      <c r="AA91" s="43"/>
      <c r="AB91" s="222" t="str">
        <f>IF(T91="使用貸借権","-",+IFERROR(VLOOKUP(#REF!&amp;"-"&amp;ROW()-92,[1]ワークシート!$C$2:$CI$1002,34,0)&amp;"",""))</f>
        <v/>
      </c>
      <c r="AC91" s="223"/>
      <c r="AD91" s="224"/>
      <c r="AE91" s="225" t="str">
        <f>IF(T91="","",IF(VLOOKUP(#REF!&amp;"-"&amp;ROW()-92,[1]ワークシート!$C$2:$CI$1002,31,0)="",IF(T91="使用貸借権","-","口座振込　１２月"),"物納"))</f>
        <v/>
      </c>
      <c r="AF91" s="226"/>
      <c r="AG91" s="227" t="str">
        <f>IFERROR(IF(VLOOKUP(#REF!&amp;"-"&amp;ROW()-92,[1]ワークシート!$C$2:$CI$1002,37,0)="","",VLOOKUP(#REF!&amp;"-"&amp;ROW()-92,[1]ワークシート!$C$2:$CI$1002,37,0)),"")</f>
        <v/>
      </c>
      <c r="AH91" s="227"/>
      <c r="AI91" s="227"/>
      <c r="AJ91" s="227"/>
      <c r="AK91" s="228"/>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row>
    <row r="92" spans="1:320" ht="35.1" hidden="1" customHeight="1" x14ac:dyDescent="0.15">
      <c r="A92" s="222" t="str">
        <f>+IFERROR(IF(VLOOKUP(#REF!&amp;"-"&amp;ROW()-92,[1]ワークシート!$C$2:$CI$1002,9,0)="","",VLOOKUP(#REF!&amp;"-"&amp;ROW()-92,[1]ワークシート!$C$2:$CI$1002,9,0)),"")</f>
        <v/>
      </c>
      <c r="B92" s="224"/>
      <c r="C92" s="223" t="str">
        <f>+IFERROR(IF(VLOOKUP(#REF!&amp;"-"&amp;ROW()-92,[1]ワークシート!$C$2:$CI$1002,10,0) = "","",VLOOKUP(#REF!&amp;"-"&amp;ROW()-92,[1]ワークシート!$C$2:$CI$1002,10,0)),"")</f>
        <v/>
      </c>
      <c r="D92" s="224"/>
      <c r="E92" s="222" t="str">
        <f>+IFERROR(IF(VLOOKUP(#REF!&amp;"-"&amp;ROW()-92,[1]ワークシート!$C$2:$CI$1002,11,0)="","",VLOOKUP(#REF!&amp;"-"&amp;ROW()-92,[1]ワークシート!$C$2:$CI$1002,11,0)),"")</f>
        <v/>
      </c>
      <c r="F92" s="224"/>
      <c r="G92" s="11" t="str">
        <f>+IFERROR(IF(VLOOKUP(#REF!&amp;"-"&amp;ROW()-92,[1]ワークシート!$C$2:$CI$1002,12,0)="","",VLOOKUP(#REF!&amp;"-"&amp;ROW()-92,[1]ワークシート!$C$2:$CI$1002,12,0)),"")</f>
        <v/>
      </c>
      <c r="H9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2" s="230"/>
      <c r="J92" s="222" t="str">
        <f>+IFERROR(IF(VLOOKUP(#REF!&amp;"-"&amp;ROW()-92,[1]ワークシート!$C$2:$CI$1002,20,0)="","",VLOOKUP(#REF!&amp;"-"&amp;ROW()-92,[1]ワークシート!$C$2:$CI$1002,20,0)),"")</f>
        <v/>
      </c>
      <c r="K92" s="223"/>
      <c r="L92" s="224"/>
      <c r="M92" s="231" t="str">
        <f>+IFERROR(IF(VLOOKUP(#REF!&amp;"-"&amp;ROW()-92,[1]ワークシート!$C$2:$CI$1002,61,0)="","",VLOOKUP(#REF!&amp;"-"&amp;ROW()-92,[1]ワークシート!$C$2:$CI$1002,61,0)),"")</f>
        <v/>
      </c>
      <c r="N92" s="232"/>
      <c r="O92" s="233"/>
      <c r="P92" s="234" t="str">
        <f>+IFERROR(VLOOKUP(#REF!&amp;"-"&amp;ROW()-92,[1]ワークシート!$C$2:$CI$1002,26,0),"")</f>
        <v/>
      </c>
      <c r="Q92" s="219"/>
      <c r="R92" s="218" t="str">
        <f>+IFERROR(VLOOKUP(#REF!&amp;"-"&amp;ROW()-92,[1]ワークシート!$C$2:$CI$1002,27,0),"")</f>
        <v/>
      </c>
      <c r="S92" s="219"/>
      <c r="T92" s="218" t="str">
        <f>IFERROR(IF(VLOOKUP(#REF!&amp;"-"&amp;ROW()-92,[1]ワークシート!$C$2:$CI$1002,31,0)="",IF(X92="","",IF(X92=0,"使用貸借権","賃借権")),"賃借権"),"")</f>
        <v/>
      </c>
      <c r="U92" s="219"/>
      <c r="V92" s="218" t="str">
        <f>+IFERROR(IF(VLOOKUP(#REF!&amp;"-"&amp;ROW()-92,[1]ワークシート!$C$2:$CI$1002,13,0)="","",VLOOKUP(#REF!&amp;"-"&amp;ROW()-92,[1]ワークシート!$C$2:$CI$1002,13,0)),"")</f>
        <v/>
      </c>
      <c r="W92" s="219"/>
      <c r="X9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2" s="221"/>
      <c r="Z92" s="43"/>
      <c r="AA92" s="43"/>
      <c r="AB92" s="222" t="str">
        <f>IF(T92="使用貸借権","-",+IFERROR(VLOOKUP(#REF!&amp;"-"&amp;ROW()-92,[1]ワークシート!$C$2:$CI$1002,34,0)&amp;"",""))</f>
        <v/>
      </c>
      <c r="AC92" s="223"/>
      <c r="AD92" s="224"/>
      <c r="AE92" s="225" t="str">
        <f>IF(T92="","",IF(VLOOKUP(#REF!&amp;"-"&amp;ROW()-92,[1]ワークシート!$C$2:$CI$1002,31,0)="",IF(T92="使用貸借権","-","口座振込　１２月"),"物納"))</f>
        <v/>
      </c>
      <c r="AF92" s="226"/>
      <c r="AG92" s="227" t="str">
        <f>IFERROR(IF(VLOOKUP(#REF!&amp;"-"&amp;ROW()-92,[1]ワークシート!$C$2:$CI$1002,37,0)="","",VLOOKUP(#REF!&amp;"-"&amp;ROW()-92,[1]ワークシート!$C$2:$CI$1002,37,0)),"")</f>
        <v/>
      </c>
      <c r="AH92" s="227"/>
      <c r="AI92" s="227"/>
      <c r="AJ92" s="227"/>
      <c r="AK92" s="228"/>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row>
    <row r="93" spans="1:320" ht="35.1" hidden="1" customHeight="1" x14ac:dyDescent="0.15">
      <c r="A93" s="222" t="str">
        <f>+IFERROR(IF(VLOOKUP(#REF!&amp;"-"&amp;ROW()-92,[1]ワークシート!$C$2:$CI$1002,9,0)="","",VLOOKUP(#REF!&amp;"-"&amp;ROW()-92,[1]ワークシート!$C$2:$CI$1002,9,0)),"")</f>
        <v/>
      </c>
      <c r="B93" s="224"/>
      <c r="C93" s="223" t="str">
        <f>+IFERROR(IF(VLOOKUP(#REF!&amp;"-"&amp;ROW()-92,[1]ワークシート!$C$2:$CI$1002,10,0) = "","",VLOOKUP(#REF!&amp;"-"&amp;ROW()-92,[1]ワークシート!$C$2:$CI$1002,10,0)),"")</f>
        <v/>
      </c>
      <c r="D93" s="224"/>
      <c r="E93" s="222" t="str">
        <f>+IFERROR(IF(VLOOKUP(#REF!&amp;"-"&amp;ROW()-92,[1]ワークシート!$C$2:$CI$1002,11,0)="","",VLOOKUP(#REF!&amp;"-"&amp;ROW()-92,[1]ワークシート!$C$2:$CI$1002,11,0)),"")</f>
        <v/>
      </c>
      <c r="F93" s="224"/>
      <c r="G93" s="11" t="str">
        <f>+IFERROR(IF(VLOOKUP(#REF!&amp;"-"&amp;ROW()-92,[1]ワークシート!$C$2:$CI$1002,12,0)="","",VLOOKUP(#REF!&amp;"-"&amp;ROW()-92,[1]ワークシート!$C$2:$CI$1002,12,0)),"")</f>
        <v/>
      </c>
      <c r="H9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3" s="230"/>
      <c r="J93" s="222" t="str">
        <f>+IFERROR(IF(VLOOKUP(#REF!&amp;"-"&amp;ROW()-92,[1]ワークシート!$C$2:$CI$1002,20,0)="","",VLOOKUP(#REF!&amp;"-"&amp;ROW()-92,[1]ワークシート!$C$2:$CI$1002,20,0)),"")</f>
        <v/>
      </c>
      <c r="K93" s="223"/>
      <c r="L93" s="224"/>
      <c r="M93" s="231" t="str">
        <f>+IFERROR(IF(VLOOKUP(#REF!&amp;"-"&amp;ROW()-92,[1]ワークシート!$C$2:$CI$1002,61,0)="","",VLOOKUP(#REF!&amp;"-"&amp;ROW()-92,[1]ワークシート!$C$2:$CI$1002,61,0)),"")</f>
        <v/>
      </c>
      <c r="N93" s="232"/>
      <c r="O93" s="233"/>
      <c r="P93" s="234" t="str">
        <f>+IFERROR(VLOOKUP(#REF!&amp;"-"&amp;ROW()-92,[1]ワークシート!$C$2:$CI$1002,26,0),"")</f>
        <v/>
      </c>
      <c r="Q93" s="219"/>
      <c r="R93" s="218" t="str">
        <f>+IFERROR(VLOOKUP(#REF!&amp;"-"&amp;ROW()-92,[1]ワークシート!$C$2:$CI$1002,27,0),"")</f>
        <v/>
      </c>
      <c r="S93" s="219"/>
      <c r="T93" s="218" t="str">
        <f>IFERROR(IF(VLOOKUP(#REF!&amp;"-"&amp;ROW()-92,[1]ワークシート!$C$2:$CI$1002,31,0)="",IF(X93="","",IF(X93=0,"使用貸借権","賃借権")),"賃借権"),"")</f>
        <v/>
      </c>
      <c r="U93" s="219"/>
      <c r="V93" s="218" t="str">
        <f>+IFERROR(IF(VLOOKUP(#REF!&amp;"-"&amp;ROW()-92,[1]ワークシート!$C$2:$CI$1002,13,0)="","",VLOOKUP(#REF!&amp;"-"&amp;ROW()-92,[1]ワークシート!$C$2:$CI$1002,13,0)),"")</f>
        <v/>
      </c>
      <c r="W93" s="219"/>
      <c r="X9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3" s="221"/>
      <c r="Z93" s="43"/>
      <c r="AA93" s="43"/>
      <c r="AB93" s="222" t="str">
        <f>IF(T93="使用貸借権","-",+IFERROR(VLOOKUP(#REF!&amp;"-"&amp;ROW()-92,[1]ワークシート!$C$2:$CI$1002,34,0)&amp;"",""))</f>
        <v/>
      </c>
      <c r="AC93" s="223"/>
      <c r="AD93" s="224"/>
      <c r="AE93" s="225" t="str">
        <f>IF(T93="","",IF(VLOOKUP(#REF!&amp;"-"&amp;ROW()-92,[1]ワークシート!$C$2:$CI$1002,31,0)="",IF(T93="使用貸借権","-","口座振込　１２月"),"物納"))</f>
        <v/>
      </c>
      <c r="AF93" s="226"/>
      <c r="AG93" s="227" t="str">
        <f>IFERROR(IF(VLOOKUP(#REF!&amp;"-"&amp;ROW()-92,[1]ワークシート!$C$2:$CI$1002,37,0)="","",VLOOKUP(#REF!&amp;"-"&amp;ROW()-92,[1]ワークシート!$C$2:$CI$1002,37,0)),"")</f>
        <v/>
      </c>
      <c r="AH93" s="227"/>
      <c r="AI93" s="227"/>
      <c r="AJ93" s="227"/>
      <c r="AK93" s="228"/>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row>
    <row r="94" spans="1:320" ht="35.1" hidden="1" customHeight="1" x14ac:dyDescent="0.15">
      <c r="A94" s="222" t="str">
        <f>+IFERROR(IF(VLOOKUP(#REF!&amp;"-"&amp;ROW()-92,[1]ワークシート!$C$2:$CI$1002,9,0)="","",VLOOKUP(#REF!&amp;"-"&amp;ROW()-92,[1]ワークシート!$C$2:$CI$1002,9,0)),"")</f>
        <v/>
      </c>
      <c r="B94" s="224"/>
      <c r="C94" s="223" t="str">
        <f>+IFERROR(IF(VLOOKUP(#REF!&amp;"-"&amp;ROW()-92,[1]ワークシート!$C$2:$CI$1002,10,0) = "","",VLOOKUP(#REF!&amp;"-"&amp;ROW()-92,[1]ワークシート!$C$2:$CI$1002,10,0)),"")</f>
        <v/>
      </c>
      <c r="D94" s="224"/>
      <c r="E94" s="222" t="str">
        <f>+IFERROR(IF(VLOOKUP(#REF!&amp;"-"&amp;ROW()-92,[1]ワークシート!$C$2:$CI$1002,11,0)="","",VLOOKUP(#REF!&amp;"-"&amp;ROW()-92,[1]ワークシート!$C$2:$CI$1002,11,0)),"")</f>
        <v/>
      </c>
      <c r="F94" s="224"/>
      <c r="G94" s="11" t="str">
        <f>+IFERROR(IF(VLOOKUP(#REF!&amp;"-"&amp;ROW()-92,[1]ワークシート!$C$2:$CI$1002,12,0)="","",VLOOKUP(#REF!&amp;"-"&amp;ROW()-92,[1]ワークシート!$C$2:$CI$1002,12,0)),"")</f>
        <v/>
      </c>
      <c r="H9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4" s="230"/>
      <c r="J94" s="222" t="str">
        <f>+IFERROR(IF(VLOOKUP(#REF!&amp;"-"&amp;ROW()-92,[1]ワークシート!$C$2:$CI$1002,20,0)="","",VLOOKUP(#REF!&amp;"-"&amp;ROW()-92,[1]ワークシート!$C$2:$CI$1002,20,0)),"")</f>
        <v/>
      </c>
      <c r="K94" s="223"/>
      <c r="L94" s="224"/>
      <c r="M94" s="231" t="str">
        <f>+IFERROR(IF(VLOOKUP(#REF!&amp;"-"&amp;ROW()-92,[1]ワークシート!$C$2:$CI$1002,61,0)="","",VLOOKUP(#REF!&amp;"-"&amp;ROW()-92,[1]ワークシート!$C$2:$CI$1002,61,0)),"")</f>
        <v/>
      </c>
      <c r="N94" s="232"/>
      <c r="O94" s="233"/>
      <c r="P94" s="234" t="str">
        <f>+IFERROR(VLOOKUP(#REF!&amp;"-"&amp;ROW()-92,[1]ワークシート!$C$2:$CI$1002,26,0),"")</f>
        <v/>
      </c>
      <c r="Q94" s="219"/>
      <c r="R94" s="218" t="str">
        <f>+IFERROR(VLOOKUP(#REF!&amp;"-"&amp;ROW()-92,[1]ワークシート!$C$2:$CI$1002,27,0),"")</f>
        <v/>
      </c>
      <c r="S94" s="219"/>
      <c r="T94" s="218" t="str">
        <f>IFERROR(IF(VLOOKUP(#REF!&amp;"-"&amp;ROW()-92,[1]ワークシート!$C$2:$CI$1002,31,0)="",IF(X94="","",IF(X94=0,"使用貸借権","賃借権")),"賃借権"),"")</f>
        <v/>
      </c>
      <c r="U94" s="219"/>
      <c r="V94" s="218" t="str">
        <f>+IFERROR(IF(VLOOKUP(#REF!&amp;"-"&amp;ROW()-92,[1]ワークシート!$C$2:$CI$1002,13,0)="","",VLOOKUP(#REF!&amp;"-"&amp;ROW()-92,[1]ワークシート!$C$2:$CI$1002,13,0)),"")</f>
        <v/>
      </c>
      <c r="W94" s="219"/>
      <c r="X9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4" s="221"/>
      <c r="Z94" s="43"/>
      <c r="AA94" s="43"/>
      <c r="AB94" s="222" t="str">
        <f>IF(T94="使用貸借権","-",+IFERROR(VLOOKUP(#REF!&amp;"-"&amp;ROW()-92,[1]ワークシート!$C$2:$CI$1002,34,0)&amp;"",""))</f>
        <v/>
      </c>
      <c r="AC94" s="223"/>
      <c r="AD94" s="224"/>
      <c r="AE94" s="225" t="str">
        <f>IF(T94="","",IF(VLOOKUP(#REF!&amp;"-"&amp;ROW()-92,[1]ワークシート!$C$2:$CI$1002,31,0)="",IF(T94="使用貸借権","-","口座振込　１２月"),"物納"))</f>
        <v/>
      </c>
      <c r="AF94" s="226"/>
      <c r="AG94" s="227" t="str">
        <f>IFERROR(IF(VLOOKUP(#REF!&amp;"-"&amp;ROW()-92,[1]ワークシート!$C$2:$CI$1002,37,0)="","",VLOOKUP(#REF!&amp;"-"&amp;ROW()-92,[1]ワークシート!$C$2:$CI$1002,37,0)),"")</f>
        <v/>
      </c>
      <c r="AH94" s="227"/>
      <c r="AI94" s="227"/>
      <c r="AJ94" s="227"/>
      <c r="AK94" s="228"/>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row>
    <row r="95" spans="1:320" ht="35.1" hidden="1" customHeight="1" x14ac:dyDescent="0.15">
      <c r="A95" s="222" t="str">
        <f>+IFERROR(IF(VLOOKUP(#REF!&amp;"-"&amp;ROW()-92,[1]ワークシート!$C$2:$CI$1002,9,0)="","",VLOOKUP(#REF!&amp;"-"&amp;ROW()-92,[1]ワークシート!$C$2:$CI$1002,9,0)),"")</f>
        <v/>
      </c>
      <c r="B95" s="224"/>
      <c r="C95" s="223" t="str">
        <f>+IFERROR(IF(VLOOKUP(#REF!&amp;"-"&amp;ROW()-92,[1]ワークシート!$C$2:$CI$1002,10,0) = "","",VLOOKUP(#REF!&amp;"-"&amp;ROW()-92,[1]ワークシート!$C$2:$CI$1002,10,0)),"")</f>
        <v/>
      </c>
      <c r="D95" s="224"/>
      <c r="E95" s="222" t="str">
        <f>+IFERROR(IF(VLOOKUP(#REF!&amp;"-"&amp;ROW()-92,[1]ワークシート!$C$2:$CI$1002,11,0)="","",VLOOKUP(#REF!&amp;"-"&amp;ROW()-92,[1]ワークシート!$C$2:$CI$1002,11,0)),"")</f>
        <v/>
      </c>
      <c r="F95" s="224"/>
      <c r="G95" s="11" t="str">
        <f>+IFERROR(IF(VLOOKUP(#REF!&amp;"-"&amp;ROW()-92,[1]ワークシート!$C$2:$CI$1002,12,0)="","",VLOOKUP(#REF!&amp;"-"&amp;ROW()-92,[1]ワークシート!$C$2:$CI$1002,12,0)),"")</f>
        <v/>
      </c>
      <c r="H9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5" s="230"/>
      <c r="J95" s="222" t="str">
        <f>+IFERROR(IF(VLOOKUP(#REF!&amp;"-"&amp;ROW()-92,[1]ワークシート!$C$2:$CI$1002,20,0)="","",VLOOKUP(#REF!&amp;"-"&amp;ROW()-92,[1]ワークシート!$C$2:$CI$1002,20,0)),"")</f>
        <v/>
      </c>
      <c r="K95" s="223"/>
      <c r="L95" s="224"/>
      <c r="M95" s="231" t="str">
        <f>+IFERROR(IF(VLOOKUP(#REF!&amp;"-"&amp;ROW()-92,[1]ワークシート!$C$2:$CI$1002,61,0)="","",VLOOKUP(#REF!&amp;"-"&amp;ROW()-92,[1]ワークシート!$C$2:$CI$1002,61,0)),"")</f>
        <v/>
      </c>
      <c r="N95" s="232"/>
      <c r="O95" s="233"/>
      <c r="P95" s="234" t="str">
        <f>+IFERROR(VLOOKUP(#REF!&amp;"-"&amp;ROW()-92,[1]ワークシート!$C$2:$CI$1002,26,0),"")</f>
        <v/>
      </c>
      <c r="Q95" s="219"/>
      <c r="R95" s="218" t="str">
        <f>+IFERROR(VLOOKUP(#REF!&amp;"-"&amp;ROW()-92,[1]ワークシート!$C$2:$CI$1002,27,0),"")</f>
        <v/>
      </c>
      <c r="S95" s="219"/>
      <c r="T95" s="218" t="str">
        <f>IFERROR(IF(VLOOKUP(#REF!&amp;"-"&amp;ROW()-92,[1]ワークシート!$C$2:$CI$1002,31,0)="",IF(X95="","",IF(X95=0,"使用貸借権","賃借権")),"賃借権"),"")</f>
        <v/>
      </c>
      <c r="U95" s="219"/>
      <c r="V95" s="218" t="str">
        <f>+IFERROR(IF(VLOOKUP(#REF!&amp;"-"&amp;ROW()-92,[1]ワークシート!$C$2:$CI$1002,13,0)="","",VLOOKUP(#REF!&amp;"-"&amp;ROW()-92,[1]ワークシート!$C$2:$CI$1002,13,0)),"")</f>
        <v/>
      </c>
      <c r="W95" s="219"/>
      <c r="X9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5" s="221"/>
      <c r="Z95" s="43"/>
      <c r="AA95" s="43"/>
      <c r="AB95" s="222" t="str">
        <f>IF(T95="使用貸借権","-",+IFERROR(VLOOKUP(#REF!&amp;"-"&amp;ROW()-92,[1]ワークシート!$C$2:$CI$1002,34,0)&amp;"",""))</f>
        <v/>
      </c>
      <c r="AC95" s="223"/>
      <c r="AD95" s="224"/>
      <c r="AE95" s="225" t="str">
        <f>IF(T95="","",IF(VLOOKUP(#REF!&amp;"-"&amp;ROW()-92,[1]ワークシート!$C$2:$CI$1002,31,0)="",IF(T95="使用貸借権","-","口座振込　１２月"),"物納"))</f>
        <v/>
      </c>
      <c r="AF95" s="226"/>
      <c r="AG95" s="227" t="str">
        <f>IFERROR(IF(VLOOKUP(#REF!&amp;"-"&amp;ROW()-92,[1]ワークシート!$C$2:$CI$1002,37,0)="","",VLOOKUP(#REF!&amp;"-"&amp;ROW()-92,[1]ワークシート!$C$2:$CI$1002,37,0)),"")</f>
        <v/>
      </c>
      <c r="AH95" s="227"/>
      <c r="AI95" s="227"/>
      <c r="AJ95" s="227"/>
      <c r="AK95" s="228"/>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row>
    <row r="96" spans="1:320" ht="35.1" hidden="1" customHeight="1" x14ac:dyDescent="0.15">
      <c r="A96" s="222" t="str">
        <f>+IFERROR(IF(VLOOKUP(#REF!&amp;"-"&amp;ROW()-92,[1]ワークシート!$C$2:$CI$1002,9,0)="","",VLOOKUP(#REF!&amp;"-"&amp;ROW()-92,[1]ワークシート!$C$2:$CI$1002,9,0)),"")</f>
        <v/>
      </c>
      <c r="B96" s="224"/>
      <c r="C96" s="223" t="str">
        <f>+IFERROR(IF(VLOOKUP(#REF!&amp;"-"&amp;ROW()-92,[1]ワークシート!$C$2:$CI$1002,10,0) = "","",VLOOKUP(#REF!&amp;"-"&amp;ROW()-92,[1]ワークシート!$C$2:$CI$1002,10,0)),"")</f>
        <v/>
      </c>
      <c r="D96" s="224"/>
      <c r="E96" s="222" t="str">
        <f>+IFERROR(IF(VLOOKUP(#REF!&amp;"-"&amp;ROW()-92,[1]ワークシート!$C$2:$CI$1002,11,0)="","",VLOOKUP(#REF!&amp;"-"&amp;ROW()-92,[1]ワークシート!$C$2:$CI$1002,11,0)),"")</f>
        <v/>
      </c>
      <c r="F96" s="224"/>
      <c r="G96" s="11" t="str">
        <f>+IFERROR(IF(VLOOKUP(#REF!&amp;"-"&amp;ROW()-92,[1]ワークシート!$C$2:$CI$1002,12,0)="","",VLOOKUP(#REF!&amp;"-"&amp;ROW()-92,[1]ワークシート!$C$2:$CI$1002,12,0)),"")</f>
        <v/>
      </c>
      <c r="H9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6" s="230"/>
      <c r="J96" s="222" t="str">
        <f>+IFERROR(IF(VLOOKUP(#REF!&amp;"-"&amp;ROW()-92,[1]ワークシート!$C$2:$CI$1002,20,0)="","",VLOOKUP(#REF!&amp;"-"&amp;ROW()-92,[1]ワークシート!$C$2:$CI$1002,20,0)),"")</f>
        <v/>
      </c>
      <c r="K96" s="223"/>
      <c r="L96" s="224"/>
      <c r="M96" s="231" t="str">
        <f>+IFERROR(IF(VLOOKUP(#REF!&amp;"-"&amp;ROW()-92,[1]ワークシート!$C$2:$CI$1002,61,0)="","",VLOOKUP(#REF!&amp;"-"&amp;ROW()-92,[1]ワークシート!$C$2:$CI$1002,61,0)),"")</f>
        <v/>
      </c>
      <c r="N96" s="232"/>
      <c r="O96" s="233"/>
      <c r="P96" s="234" t="str">
        <f>+IFERROR(VLOOKUP(#REF!&amp;"-"&amp;ROW()-92,[1]ワークシート!$C$2:$CI$1002,26,0),"")</f>
        <v/>
      </c>
      <c r="Q96" s="219"/>
      <c r="R96" s="218" t="str">
        <f>+IFERROR(VLOOKUP(#REF!&amp;"-"&amp;ROW()-92,[1]ワークシート!$C$2:$CI$1002,27,0),"")</f>
        <v/>
      </c>
      <c r="S96" s="219"/>
      <c r="T96" s="218" t="str">
        <f>IFERROR(IF(VLOOKUP(#REF!&amp;"-"&amp;ROW()-92,[1]ワークシート!$C$2:$CI$1002,31,0)="",IF(X96="","",IF(X96=0,"使用貸借権","賃借権")),"賃借権"),"")</f>
        <v/>
      </c>
      <c r="U96" s="219"/>
      <c r="V96" s="218" t="str">
        <f>+IFERROR(IF(VLOOKUP(#REF!&amp;"-"&amp;ROW()-92,[1]ワークシート!$C$2:$CI$1002,13,0)="","",VLOOKUP(#REF!&amp;"-"&amp;ROW()-92,[1]ワークシート!$C$2:$CI$1002,13,0)),"")</f>
        <v/>
      </c>
      <c r="W96" s="219"/>
      <c r="X9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6" s="221"/>
      <c r="Z96" s="43"/>
      <c r="AA96" s="43"/>
      <c r="AB96" s="222" t="str">
        <f>IF(T96="使用貸借権","-",+IFERROR(VLOOKUP(#REF!&amp;"-"&amp;ROW()-92,[1]ワークシート!$C$2:$CI$1002,34,0)&amp;"",""))</f>
        <v/>
      </c>
      <c r="AC96" s="223"/>
      <c r="AD96" s="224"/>
      <c r="AE96" s="225" t="str">
        <f>IF(T96="","",IF(VLOOKUP(#REF!&amp;"-"&amp;ROW()-92,[1]ワークシート!$C$2:$CI$1002,31,0)="",IF(T96="使用貸借権","-","口座振込　１２月"),"物納"))</f>
        <v/>
      </c>
      <c r="AF96" s="226"/>
      <c r="AG96" s="227" t="str">
        <f>IFERROR(IF(VLOOKUP(#REF!&amp;"-"&amp;ROW()-92,[1]ワークシート!$C$2:$CI$1002,37,0)="","",VLOOKUP(#REF!&amp;"-"&amp;ROW()-92,[1]ワークシート!$C$2:$CI$1002,37,0)),"")</f>
        <v/>
      </c>
      <c r="AH96" s="227"/>
      <c r="AI96" s="227"/>
      <c r="AJ96" s="227"/>
      <c r="AK96" s="228"/>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row>
    <row r="97" spans="1:320" ht="35.1" hidden="1" customHeight="1" x14ac:dyDescent="0.15">
      <c r="A97" s="222" t="str">
        <f>+IFERROR(IF(VLOOKUP(#REF!&amp;"-"&amp;ROW()-92,[1]ワークシート!$C$2:$CI$1002,9,0)="","",VLOOKUP(#REF!&amp;"-"&amp;ROW()-92,[1]ワークシート!$C$2:$CI$1002,9,0)),"")</f>
        <v/>
      </c>
      <c r="B97" s="224"/>
      <c r="C97" s="223" t="str">
        <f>+IFERROR(IF(VLOOKUP(#REF!&amp;"-"&amp;ROW()-92,[1]ワークシート!$C$2:$CI$1002,10,0) = "","",VLOOKUP(#REF!&amp;"-"&amp;ROW()-92,[1]ワークシート!$C$2:$CI$1002,10,0)),"")</f>
        <v/>
      </c>
      <c r="D97" s="224"/>
      <c r="E97" s="222" t="str">
        <f>+IFERROR(IF(VLOOKUP(#REF!&amp;"-"&amp;ROW()-92,[1]ワークシート!$C$2:$CI$1002,11,0)="","",VLOOKUP(#REF!&amp;"-"&amp;ROW()-92,[1]ワークシート!$C$2:$CI$1002,11,0)),"")</f>
        <v/>
      </c>
      <c r="F97" s="224"/>
      <c r="G97" s="11" t="str">
        <f>+IFERROR(IF(VLOOKUP(#REF!&amp;"-"&amp;ROW()-92,[1]ワークシート!$C$2:$CI$1002,12,0)="","",VLOOKUP(#REF!&amp;"-"&amp;ROW()-92,[1]ワークシート!$C$2:$CI$1002,12,0)),"")</f>
        <v/>
      </c>
      <c r="H9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7" s="230"/>
      <c r="J97" s="222" t="str">
        <f>+IFERROR(IF(VLOOKUP(#REF!&amp;"-"&amp;ROW()-92,[1]ワークシート!$C$2:$CI$1002,20,0)="","",VLOOKUP(#REF!&amp;"-"&amp;ROW()-92,[1]ワークシート!$C$2:$CI$1002,20,0)),"")</f>
        <v/>
      </c>
      <c r="K97" s="223"/>
      <c r="L97" s="224"/>
      <c r="M97" s="231" t="str">
        <f>+IFERROR(IF(VLOOKUP(#REF!&amp;"-"&amp;ROW()-92,[1]ワークシート!$C$2:$CI$1002,61,0)="","",VLOOKUP(#REF!&amp;"-"&amp;ROW()-92,[1]ワークシート!$C$2:$CI$1002,61,0)),"")</f>
        <v/>
      </c>
      <c r="N97" s="232"/>
      <c r="O97" s="233"/>
      <c r="P97" s="234" t="str">
        <f>+IFERROR(VLOOKUP(#REF!&amp;"-"&amp;ROW()-92,[1]ワークシート!$C$2:$CI$1002,26,0),"")</f>
        <v/>
      </c>
      <c r="Q97" s="219"/>
      <c r="R97" s="218" t="str">
        <f>+IFERROR(VLOOKUP(#REF!&amp;"-"&amp;ROW()-92,[1]ワークシート!$C$2:$CI$1002,27,0),"")</f>
        <v/>
      </c>
      <c r="S97" s="219"/>
      <c r="T97" s="218" t="str">
        <f>IFERROR(IF(VLOOKUP(#REF!&amp;"-"&amp;ROW()-92,[1]ワークシート!$C$2:$CI$1002,31,0)="",IF(X97="","",IF(X97=0,"使用貸借権","賃借権")),"賃借権"),"")</f>
        <v/>
      </c>
      <c r="U97" s="219"/>
      <c r="V97" s="218" t="str">
        <f>+IFERROR(IF(VLOOKUP(#REF!&amp;"-"&amp;ROW()-92,[1]ワークシート!$C$2:$CI$1002,13,0)="","",VLOOKUP(#REF!&amp;"-"&amp;ROW()-92,[1]ワークシート!$C$2:$CI$1002,13,0)),"")</f>
        <v/>
      </c>
      <c r="W97" s="219"/>
      <c r="X9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7" s="221"/>
      <c r="Z97" s="43"/>
      <c r="AA97" s="43"/>
      <c r="AB97" s="222" t="str">
        <f>IF(T97="使用貸借権","-",+IFERROR(VLOOKUP(#REF!&amp;"-"&amp;ROW()-92,[1]ワークシート!$C$2:$CI$1002,34,0)&amp;"",""))</f>
        <v/>
      </c>
      <c r="AC97" s="223"/>
      <c r="AD97" s="224"/>
      <c r="AE97" s="225" t="str">
        <f>IF(T97="","",IF(VLOOKUP(#REF!&amp;"-"&amp;ROW()-92,[1]ワークシート!$C$2:$CI$1002,31,0)="",IF(T97="使用貸借権","-","口座振込　１２月"),"物納"))</f>
        <v/>
      </c>
      <c r="AF97" s="226"/>
      <c r="AG97" s="227" t="str">
        <f>IFERROR(IF(VLOOKUP(#REF!&amp;"-"&amp;ROW()-92,[1]ワークシート!$C$2:$CI$1002,37,0)="","",VLOOKUP(#REF!&amp;"-"&amp;ROW()-92,[1]ワークシート!$C$2:$CI$1002,37,0)),"")</f>
        <v/>
      </c>
      <c r="AH97" s="227"/>
      <c r="AI97" s="227"/>
      <c r="AJ97" s="227"/>
      <c r="AK97" s="228"/>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row>
    <row r="98" spans="1:320" ht="35.1" hidden="1" customHeight="1" x14ac:dyDescent="0.15">
      <c r="A98" s="222" t="str">
        <f>+IFERROR(IF(VLOOKUP(#REF!&amp;"-"&amp;ROW()-92,[1]ワークシート!$C$2:$CI$1002,9,0)="","",VLOOKUP(#REF!&amp;"-"&amp;ROW()-92,[1]ワークシート!$C$2:$CI$1002,9,0)),"")</f>
        <v/>
      </c>
      <c r="B98" s="224"/>
      <c r="C98" s="223" t="str">
        <f>+IFERROR(IF(VLOOKUP(#REF!&amp;"-"&amp;ROW()-92,[1]ワークシート!$C$2:$CI$1002,10,0) = "","",VLOOKUP(#REF!&amp;"-"&amp;ROW()-92,[1]ワークシート!$C$2:$CI$1002,10,0)),"")</f>
        <v/>
      </c>
      <c r="D98" s="224"/>
      <c r="E98" s="222" t="str">
        <f>+IFERROR(IF(VLOOKUP(#REF!&amp;"-"&amp;ROW()-92,[1]ワークシート!$C$2:$CI$1002,11,0)="","",VLOOKUP(#REF!&amp;"-"&amp;ROW()-92,[1]ワークシート!$C$2:$CI$1002,11,0)),"")</f>
        <v/>
      </c>
      <c r="F98" s="224"/>
      <c r="G98" s="11" t="str">
        <f>+IFERROR(IF(VLOOKUP(#REF!&amp;"-"&amp;ROW()-92,[1]ワークシート!$C$2:$CI$1002,12,0)="","",VLOOKUP(#REF!&amp;"-"&amp;ROW()-92,[1]ワークシート!$C$2:$CI$1002,12,0)),"")</f>
        <v/>
      </c>
      <c r="H9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8" s="230"/>
      <c r="J98" s="222" t="str">
        <f>+IFERROR(IF(VLOOKUP(#REF!&amp;"-"&amp;ROW()-92,[1]ワークシート!$C$2:$CI$1002,20,0)="","",VLOOKUP(#REF!&amp;"-"&amp;ROW()-92,[1]ワークシート!$C$2:$CI$1002,20,0)),"")</f>
        <v/>
      </c>
      <c r="K98" s="223"/>
      <c r="L98" s="224"/>
      <c r="M98" s="231" t="str">
        <f>+IFERROR(IF(VLOOKUP(#REF!&amp;"-"&amp;ROW()-92,[1]ワークシート!$C$2:$CI$1002,61,0)="","",VLOOKUP(#REF!&amp;"-"&amp;ROW()-92,[1]ワークシート!$C$2:$CI$1002,61,0)),"")</f>
        <v/>
      </c>
      <c r="N98" s="232"/>
      <c r="O98" s="233"/>
      <c r="P98" s="234" t="str">
        <f>+IFERROR(VLOOKUP(#REF!&amp;"-"&amp;ROW()-92,[1]ワークシート!$C$2:$CI$1002,26,0),"")</f>
        <v/>
      </c>
      <c r="Q98" s="219"/>
      <c r="R98" s="218" t="str">
        <f>+IFERROR(VLOOKUP(#REF!&amp;"-"&amp;ROW()-92,[1]ワークシート!$C$2:$CI$1002,27,0),"")</f>
        <v/>
      </c>
      <c r="S98" s="219"/>
      <c r="T98" s="218" t="str">
        <f>IFERROR(IF(VLOOKUP(#REF!&amp;"-"&amp;ROW()-92,[1]ワークシート!$C$2:$CI$1002,31,0)="",IF(X98="","",IF(X98=0,"使用貸借権","賃借権")),"賃借権"),"")</f>
        <v/>
      </c>
      <c r="U98" s="219"/>
      <c r="V98" s="218" t="str">
        <f>+IFERROR(IF(VLOOKUP(#REF!&amp;"-"&amp;ROW()-92,[1]ワークシート!$C$2:$CI$1002,13,0)="","",VLOOKUP(#REF!&amp;"-"&amp;ROW()-92,[1]ワークシート!$C$2:$CI$1002,13,0)),"")</f>
        <v/>
      </c>
      <c r="W98" s="219"/>
      <c r="X9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8" s="221"/>
      <c r="Z98" s="43"/>
      <c r="AA98" s="43"/>
      <c r="AB98" s="222" t="str">
        <f>IF(T98="使用貸借権","-",+IFERROR(VLOOKUP(#REF!&amp;"-"&amp;ROW()-92,[1]ワークシート!$C$2:$CI$1002,34,0)&amp;"",""))</f>
        <v/>
      </c>
      <c r="AC98" s="223"/>
      <c r="AD98" s="224"/>
      <c r="AE98" s="225" t="str">
        <f>IF(T98="","",IF(VLOOKUP(#REF!&amp;"-"&amp;ROW()-92,[1]ワークシート!$C$2:$CI$1002,31,0)="",IF(T98="使用貸借権","-","口座振込　１２月"),"物納"))</f>
        <v/>
      </c>
      <c r="AF98" s="226"/>
      <c r="AG98" s="227" t="str">
        <f>IFERROR(IF(VLOOKUP(#REF!&amp;"-"&amp;ROW()-92,[1]ワークシート!$C$2:$CI$1002,37,0)="","",VLOOKUP(#REF!&amp;"-"&amp;ROW()-92,[1]ワークシート!$C$2:$CI$1002,37,0)),"")</f>
        <v/>
      </c>
      <c r="AH98" s="227"/>
      <c r="AI98" s="227"/>
      <c r="AJ98" s="227"/>
      <c r="AK98" s="228"/>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row>
    <row r="99" spans="1:320" ht="35.1" hidden="1" customHeight="1" x14ac:dyDescent="0.15">
      <c r="A99" s="222" t="str">
        <f>+IFERROR(IF(VLOOKUP(#REF!&amp;"-"&amp;ROW()-92,[1]ワークシート!$C$2:$CI$1002,9,0)="","",VLOOKUP(#REF!&amp;"-"&amp;ROW()-92,[1]ワークシート!$C$2:$CI$1002,9,0)),"")</f>
        <v/>
      </c>
      <c r="B99" s="224"/>
      <c r="C99" s="223" t="str">
        <f>+IFERROR(IF(VLOOKUP(#REF!&amp;"-"&amp;ROW()-92,[1]ワークシート!$C$2:$CI$1002,10,0) = "","",VLOOKUP(#REF!&amp;"-"&amp;ROW()-92,[1]ワークシート!$C$2:$CI$1002,10,0)),"")</f>
        <v/>
      </c>
      <c r="D99" s="224"/>
      <c r="E99" s="222" t="str">
        <f>+IFERROR(IF(VLOOKUP(#REF!&amp;"-"&amp;ROW()-92,[1]ワークシート!$C$2:$CI$1002,11,0)="","",VLOOKUP(#REF!&amp;"-"&amp;ROW()-92,[1]ワークシート!$C$2:$CI$1002,11,0)),"")</f>
        <v/>
      </c>
      <c r="F99" s="224"/>
      <c r="G99" s="11" t="str">
        <f>+IFERROR(IF(VLOOKUP(#REF!&amp;"-"&amp;ROW()-92,[1]ワークシート!$C$2:$CI$1002,12,0)="","",VLOOKUP(#REF!&amp;"-"&amp;ROW()-92,[1]ワークシート!$C$2:$CI$1002,12,0)),"")</f>
        <v/>
      </c>
      <c r="H9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99" s="230"/>
      <c r="J99" s="222" t="str">
        <f>+IFERROR(IF(VLOOKUP(#REF!&amp;"-"&amp;ROW()-92,[1]ワークシート!$C$2:$CI$1002,20,0)="","",VLOOKUP(#REF!&amp;"-"&amp;ROW()-92,[1]ワークシート!$C$2:$CI$1002,20,0)),"")</f>
        <v/>
      </c>
      <c r="K99" s="223"/>
      <c r="L99" s="224"/>
      <c r="M99" s="231" t="str">
        <f>+IFERROR(IF(VLOOKUP(#REF!&amp;"-"&amp;ROW()-92,[1]ワークシート!$C$2:$CI$1002,61,0)="","",VLOOKUP(#REF!&amp;"-"&amp;ROW()-92,[1]ワークシート!$C$2:$CI$1002,61,0)),"")</f>
        <v/>
      </c>
      <c r="N99" s="232"/>
      <c r="O99" s="233"/>
      <c r="P99" s="234" t="str">
        <f>+IFERROR(VLOOKUP(#REF!&amp;"-"&amp;ROW()-92,[1]ワークシート!$C$2:$CI$1002,26,0),"")</f>
        <v/>
      </c>
      <c r="Q99" s="219"/>
      <c r="R99" s="218" t="str">
        <f>+IFERROR(VLOOKUP(#REF!&amp;"-"&amp;ROW()-92,[1]ワークシート!$C$2:$CI$1002,27,0),"")</f>
        <v/>
      </c>
      <c r="S99" s="219"/>
      <c r="T99" s="218" t="str">
        <f>IFERROR(IF(VLOOKUP(#REF!&amp;"-"&amp;ROW()-92,[1]ワークシート!$C$2:$CI$1002,31,0)="",IF(X99="","",IF(X99=0,"使用貸借権","賃借権")),"賃借権"),"")</f>
        <v/>
      </c>
      <c r="U99" s="219"/>
      <c r="V99" s="218" t="str">
        <f>+IFERROR(IF(VLOOKUP(#REF!&amp;"-"&amp;ROW()-92,[1]ワークシート!$C$2:$CI$1002,13,0)="","",VLOOKUP(#REF!&amp;"-"&amp;ROW()-92,[1]ワークシート!$C$2:$CI$1002,13,0)),"")</f>
        <v/>
      </c>
      <c r="W99" s="219"/>
      <c r="X9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99" s="221"/>
      <c r="Z99" s="43"/>
      <c r="AA99" s="43"/>
      <c r="AB99" s="222" t="str">
        <f>IF(T99="使用貸借権","-",+IFERROR(VLOOKUP(#REF!&amp;"-"&amp;ROW()-92,[1]ワークシート!$C$2:$CI$1002,34,0)&amp;"",""))</f>
        <v/>
      </c>
      <c r="AC99" s="223"/>
      <c r="AD99" s="224"/>
      <c r="AE99" s="225" t="str">
        <f>IF(T99="","",IF(VLOOKUP(#REF!&amp;"-"&amp;ROW()-92,[1]ワークシート!$C$2:$CI$1002,31,0)="",IF(T99="使用貸借権","-","口座振込　１２月"),"物納"))</f>
        <v/>
      </c>
      <c r="AF99" s="226"/>
      <c r="AG99" s="227" t="str">
        <f>IFERROR(IF(VLOOKUP(#REF!&amp;"-"&amp;ROW()-92,[1]ワークシート!$C$2:$CI$1002,37,0)="","",VLOOKUP(#REF!&amp;"-"&amp;ROW()-92,[1]ワークシート!$C$2:$CI$1002,37,0)),"")</f>
        <v/>
      </c>
      <c r="AH99" s="227"/>
      <c r="AI99" s="227"/>
      <c r="AJ99" s="227"/>
      <c r="AK99" s="228"/>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row>
    <row r="100" spans="1:320" ht="35.1" hidden="1" customHeight="1" x14ac:dyDescent="0.15">
      <c r="A100" s="222" t="str">
        <f>+IFERROR(IF(VLOOKUP(#REF!&amp;"-"&amp;ROW()-92,[1]ワークシート!$C$2:$CI$1002,9,0)="","",VLOOKUP(#REF!&amp;"-"&amp;ROW()-92,[1]ワークシート!$C$2:$CI$1002,9,0)),"")</f>
        <v/>
      </c>
      <c r="B100" s="224"/>
      <c r="C100" s="223" t="str">
        <f>+IFERROR(IF(VLOOKUP(#REF!&amp;"-"&amp;ROW()-92,[1]ワークシート!$C$2:$CI$1002,10,0) = "","",VLOOKUP(#REF!&amp;"-"&amp;ROW()-92,[1]ワークシート!$C$2:$CI$1002,10,0)),"")</f>
        <v/>
      </c>
      <c r="D100" s="224"/>
      <c r="E100" s="222" t="str">
        <f>+IFERROR(IF(VLOOKUP(#REF!&amp;"-"&amp;ROW()-92,[1]ワークシート!$C$2:$CI$1002,11,0)="","",VLOOKUP(#REF!&amp;"-"&amp;ROW()-92,[1]ワークシート!$C$2:$CI$1002,11,0)),"")</f>
        <v/>
      </c>
      <c r="F100" s="224"/>
      <c r="G100" s="11" t="str">
        <f>+IFERROR(IF(VLOOKUP(#REF!&amp;"-"&amp;ROW()-92,[1]ワークシート!$C$2:$CI$1002,12,0)="","",VLOOKUP(#REF!&amp;"-"&amp;ROW()-92,[1]ワークシート!$C$2:$CI$1002,12,0)),"")</f>
        <v/>
      </c>
      <c r="H10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0" s="230"/>
      <c r="J100" s="222" t="str">
        <f>+IFERROR(IF(VLOOKUP(#REF!&amp;"-"&amp;ROW()-92,[1]ワークシート!$C$2:$CI$1002,20,0)="","",VLOOKUP(#REF!&amp;"-"&amp;ROW()-92,[1]ワークシート!$C$2:$CI$1002,20,0)),"")</f>
        <v/>
      </c>
      <c r="K100" s="223"/>
      <c r="L100" s="224"/>
      <c r="M100" s="231" t="str">
        <f>+IFERROR(IF(VLOOKUP(#REF!&amp;"-"&amp;ROW()-92,[1]ワークシート!$C$2:$CI$1002,61,0)="","",VLOOKUP(#REF!&amp;"-"&amp;ROW()-92,[1]ワークシート!$C$2:$CI$1002,61,0)),"")</f>
        <v/>
      </c>
      <c r="N100" s="232"/>
      <c r="O100" s="233"/>
      <c r="P100" s="234" t="str">
        <f>+IFERROR(VLOOKUP(#REF!&amp;"-"&amp;ROW()-92,[1]ワークシート!$C$2:$CI$1002,26,0),"")</f>
        <v/>
      </c>
      <c r="Q100" s="219"/>
      <c r="R100" s="218" t="str">
        <f>+IFERROR(VLOOKUP(#REF!&amp;"-"&amp;ROW()-92,[1]ワークシート!$C$2:$CI$1002,27,0),"")</f>
        <v/>
      </c>
      <c r="S100" s="219"/>
      <c r="T100" s="218" t="str">
        <f>IFERROR(IF(VLOOKUP(#REF!&amp;"-"&amp;ROW()-92,[1]ワークシート!$C$2:$CI$1002,31,0)="",IF(X100="","",IF(X100=0,"使用貸借権","賃借権")),"賃借権"),"")</f>
        <v/>
      </c>
      <c r="U100" s="219"/>
      <c r="V100" s="218" t="str">
        <f>+IFERROR(IF(VLOOKUP(#REF!&amp;"-"&amp;ROW()-92,[1]ワークシート!$C$2:$CI$1002,13,0)="","",VLOOKUP(#REF!&amp;"-"&amp;ROW()-92,[1]ワークシート!$C$2:$CI$1002,13,0)),"")</f>
        <v/>
      </c>
      <c r="W100" s="219"/>
      <c r="X10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0" s="221"/>
      <c r="Z100" s="43"/>
      <c r="AA100" s="43"/>
      <c r="AB100" s="222" t="str">
        <f>IF(T100="使用貸借権","-",+IFERROR(VLOOKUP(#REF!&amp;"-"&amp;ROW()-92,[1]ワークシート!$C$2:$CI$1002,34,0)&amp;"",""))</f>
        <v/>
      </c>
      <c r="AC100" s="223"/>
      <c r="AD100" s="224"/>
      <c r="AE100" s="225" t="str">
        <f>IF(T100="","",IF(VLOOKUP(#REF!&amp;"-"&amp;ROW()-92,[1]ワークシート!$C$2:$CI$1002,31,0)="",IF(T100="使用貸借権","-","口座振込　１２月"),"物納"))</f>
        <v/>
      </c>
      <c r="AF100" s="226"/>
      <c r="AG100" s="227" t="str">
        <f>IFERROR(IF(VLOOKUP(#REF!&amp;"-"&amp;ROW()-92,[1]ワークシート!$C$2:$CI$1002,37,0)="","",VLOOKUP(#REF!&amp;"-"&amp;ROW()-92,[1]ワークシート!$C$2:$CI$1002,37,0)),"")</f>
        <v/>
      </c>
      <c r="AH100" s="227"/>
      <c r="AI100" s="227"/>
      <c r="AJ100" s="227"/>
      <c r="AK100" s="228"/>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row>
    <row r="101" spans="1:320" ht="35.1" hidden="1" customHeight="1" x14ac:dyDescent="0.15">
      <c r="A101" s="222" t="str">
        <f>+IFERROR(IF(VLOOKUP(#REF!&amp;"-"&amp;ROW()-92,[1]ワークシート!$C$2:$CI$1002,9,0)="","",VLOOKUP(#REF!&amp;"-"&amp;ROW()-92,[1]ワークシート!$C$2:$CI$1002,9,0)),"")</f>
        <v/>
      </c>
      <c r="B101" s="224"/>
      <c r="C101" s="223" t="str">
        <f>+IFERROR(IF(VLOOKUP(#REF!&amp;"-"&amp;ROW()-92,[1]ワークシート!$C$2:$CI$1002,10,0) = "","",VLOOKUP(#REF!&amp;"-"&amp;ROW()-92,[1]ワークシート!$C$2:$CI$1002,10,0)),"")</f>
        <v/>
      </c>
      <c r="D101" s="224"/>
      <c r="E101" s="222" t="str">
        <f>+IFERROR(IF(VLOOKUP(#REF!&amp;"-"&amp;ROW()-92,[1]ワークシート!$C$2:$CI$1002,11,0)="","",VLOOKUP(#REF!&amp;"-"&amp;ROW()-92,[1]ワークシート!$C$2:$CI$1002,11,0)),"")</f>
        <v/>
      </c>
      <c r="F101" s="224"/>
      <c r="G101" s="11" t="str">
        <f>+IFERROR(IF(VLOOKUP(#REF!&amp;"-"&amp;ROW()-92,[1]ワークシート!$C$2:$CI$1002,12,0)="","",VLOOKUP(#REF!&amp;"-"&amp;ROW()-92,[1]ワークシート!$C$2:$CI$1002,12,0)),"")</f>
        <v/>
      </c>
      <c r="H10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1" s="230"/>
      <c r="J101" s="222" t="str">
        <f>+IFERROR(IF(VLOOKUP(#REF!&amp;"-"&amp;ROW()-92,[1]ワークシート!$C$2:$CI$1002,20,0)="","",VLOOKUP(#REF!&amp;"-"&amp;ROW()-92,[1]ワークシート!$C$2:$CI$1002,20,0)),"")</f>
        <v/>
      </c>
      <c r="K101" s="223"/>
      <c r="L101" s="224"/>
      <c r="M101" s="231" t="str">
        <f>+IFERROR(IF(VLOOKUP(#REF!&amp;"-"&amp;ROW()-92,[1]ワークシート!$C$2:$CI$1002,61,0)="","",VLOOKUP(#REF!&amp;"-"&amp;ROW()-92,[1]ワークシート!$C$2:$CI$1002,61,0)),"")</f>
        <v/>
      </c>
      <c r="N101" s="232"/>
      <c r="O101" s="233"/>
      <c r="P101" s="234" t="str">
        <f>+IFERROR(VLOOKUP(#REF!&amp;"-"&amp;ROW()-92,[1]ワークシート!$C$2:$CI$1002,26,0),"")</f>
        <v/>
      </c>
      <c r="Q101" s="219"/>
      <c r="R101" s="218" t="str">
        <f>+IFERROR(VLOOKUP(#REF!&amp;"-"&amp;ROW()-92,[1]ワークシート!$C$2:$CI$1002,27,0),"")</f>
        <v/>
      </c>
      <c r="S101" s="219"/>
      <c r="T101" s="218" t="str">
        <f>IFERROR(IF(VLOOKUP(#REF!&amp;"-"&amp;ROW()-92,[1]ワークシート!$C$2:$CI$1002,31,0)="",IF(X101="","",IF(X101=0,"使用貸借権","賃借権")),"賃借権"),"")</f>
        <v/>
      </c>
      <c r="U101" s="219"/>
      <c r="V101" s="218" t="str">
        <f>+IFERROR(IF(VLOOKUP(#REF!&amp;"-"&amp;ROW()-92,[1]ワークシート!$C$2:$CI$1002,13,0)="","",VLOOKUP(#REF!&amp;"-"&amp;ROW()-92,[1]ワークシート!$C$2:$CI$1002,13,0)),"")</f>
        <v/>
      </c>
      <c r="W101" s="219"/>
      <c r="X10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1" s="221"/>
      <c r="Z101" s="43"/>
      <c r="AA101" s="43"/>
      <c r="AB101" s="222" t="str">
        <f>IF(T101="使用貸借権","-",+IFERROR(VLOOKUP(#REF!&amp;"-"&amp;ROW()-92,[1]ワークシート!$C$2:$CI$1002,34,0)&amp;"",""))</f>
        <v/>
      </c>
      <c r="AC101" s="223"/>
      <c r="AD101" s="224"/>
      <c r="AE101" s="225" t="str">
        <f>IF(T101="","",IF(VLOOKUP(#REF!&amp;"-"&amp;ROW()-92,[1]ワークシート!$C$2:$CI$1002,31,0)="",IF(T101="使用貸借権","-","口座振込　１２月"),"物納"))</f>
        <v/>
      </c>
      <c r="AF101" s="226"/>
      <c r="AG101" s="227" t="str">
        <f>IFERROR(IF(VLOOKUP(#REF!&amp;"-"&amp;ROW()-92,[1]ワークシート!$C$2:$CI$1002,37,0)="","",VLOOKUP(#REF!&amp;"-"&amp;ROW()-92,[1]ワークシート!$C$2:$CI$1002,37,0)),"")</f>
        <v/>
      </c>
      <c r="AH101" s="227"/>
      <c r="AI101" s="227"/>
      <c r="AJ101" s="227"/>
      <c r="AK101" s="228"/>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row>
    <row r="102" spans="1:320" ht="35.1" hidden="1" customHeight="1" x14ac:dyDescent="0.15">
      <c r="A102" s="222" t="str">
        <f>+IFERROR(IF(VLOOKUP(#REF!&amp;"-"&amp;ROW()-92,[1]ワークシート!$C$2:$CI$1002,9,0)="","",VLOOKUP(#REF!&amp;"-"&amp;ROW()-92,[1]ワークシート!$C$2:$CI$1002,9,0)),"")</f>
        <v/>
      </c>
      <c r="B102" s="224"/>
      <c r="C102" s="223" t="str">
        <f>+IFERROR(IF(VLOOKUP(#REF!&amp;"-"&amp;ROW()-92,[1]ワークシート!$C$2:$CI$1002,10,0) = "","",VLOOKUP(#REF!&amp;"-"&amp;ROW()-92,[1]ワークシート!$C$2:$CI$1002,10,0)),"")</f>
        <v/>
      </c>
      <c r="D102" s="224"/>
      <c r="E102" s="222" t="str">
        <f>+IFERROR(IF(VLOOKUP(#REF!&amp;"-"&amp;ROW()-92,[1]ワークシート!$C$2:$CI$1002,11,0)="","",VLOOKUP(#REF!&amp;"-"&amp;ROW()-92,[1]ワークシート!$C$2:$CI$1002,11,0)),"")</f>
        <v/>
      </c>
      <c r="F102" s="224"/>
      <c r="G102" s="11" t="str">
        <f>+IFERROR(IF(VLOOKUP(#REF!&amp;"-"&amp;ROW()-92,[1]ワークシート!$C$2:$CI$1002,12,0)="","",VLOOKUP(#REF!&amp;"-"&amp;ROW()-92,[1]ワークシート!$C$2:$CI$1002,12,0)),"")</f>
        <v/>
      </c>
      <c r="H10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2" s="230"/>
      <c r="J102" s="222" t="str">
        <f>+IFERROR(IF(VLOOKUP(#REF!&amp;"-"&amp;ROW()-92,[1]ワークシート!$C$2:$CI$1002,20,0)="","",VLOOKUP(#REF!&amp;"-"&amp;ROW()-92,[1]ワークシート!$C$2:$CI$1002,20,0)),"")</f>
        <v/>
      </c>
      <c r="K102" s="223"/>
      <c r="L102" s="224"/>
      <c r="M102" s="231" t="str">
        <f>+IFERROR(IF(VLOOKUP(#REF!&amp;"-"&amp;ROW()-92,[1]ワークシート!$C$2:$CI$1002,61,0)="","",VLOOKUP(#REF!&amp;"-"&amp;ROW()-92,[1]ワークシート!$C$2:$CI$1002,61,0)),"")</f>
        <v/>
      </c>
      <c r="N102" s="232"/>
      <c r="O102" s="233"/>
      <c r="P102" s="234" t="str">
        <f>+IFERROR(VLOOKUP(#REF!&amp;"-"&amp;ROW()-92,[1]ワークシート!$C$2:$CI$1002,26,0),"")</f>
        <v/>
      </c>
      <c r="Q102" s="219"/>
      <c r="R102" s="218" t="str">
        <f>+IFERROR(VLOOKUP(#REF!&amp;"-"&amp;ROW()-92,[1]ワークシート!$C$2:$CI$1002,27,0),"")</f>
        <v/>
      </c>
      <c r="S102" s="219"/>
      <c r="T102" s="218" t="str">
        <f>IFERROR(IF(VLOOKUP(#REF!&amp;"-"&amp;ROW()-92,[1]ワークシート!$C$2:$CI$1002,31,0)="",IF(X102="","",IF(X102=0,"使用貸借権","賃借権")),"賃借権"),"")</f>
        <v/>
      </c>
      <c r="U102" s="219"/>
      <c r="V102" s="218" t="str">
        <f>+IFERROR(IF(VLOOKUP(#REF!&amp;"-"&amp;ROW()-92,[1]ワークシート!$C$2:$CI$1002,13,0)="","",VLOOKUP(#REF!&amp;"-"&amp;ROW()-92,[1]ワークシート!$C$2:$CI$1002,13,0)),"")</f>
        <v/>
      </c>
      <c r="W102" s="219"/>
      <c r="X10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2" s="221"/>
      <c r="Z102" s="43"/>
      <c r="AA102" s="43"/>
      <c r="AB102" s="222" t="str">
        <f>IF(T102="使用貸借権","-",+IFERROR(VLOOKUP(#REF!&amp;"-"&amp;ROW()-92,[1]ワークシート!$C$2:$CI$1002,34,0)&amp;"",""))</f>
        <v/>
      </c>
      <c r="AC102" s="223"/>
      <c r="AD102" s="224"/>
      <c r="AE102" s="225" t="str">
        <f>IF(T102="","",IF(VLOOKUP(#REF!&amp;"-"&amp;ROW()-92,[1]ワークシート!$C$2:$CI$1002,31,0)="",IF(T102="使用貸借権","-","口座振込　１２月"),"物納"))</f>
        <v/>
      </c>
      <c r="AF102" s="226"/>
      <c r="AG102" s="227" t="str">
        <f>IFERROR(IF(VLOOKUP(#REF!&amp;"-"&amp;ROW()-92,[1]ワークシート!$C$2:$CI$1002,37,0)="","",VLOOKUP(#REF!&amp;"-"&amp;ROW()-92,[1]ワークシート!$C$2:$CI$1002,37,0)),"")</f>
        <v/>
      </c>
      <c r="AH102" s="227"/>
      <c r="AI102" s="227"/>
      <c r="AJ102" s="227"/>
      <c r="AK102" s="228"/>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row>
    <row r="103" spans="1:320" ht="35.1" hidden="1" customHeight="1" x14ac:dyDescent="0.15">
      <c r="A103" s="222" t="str">
        <f>+IFERROR(IF(VLOOKUP(#REF!&amp;"-"&amp;ROW()-92,[1]ワークシート!$C$2:$CI$1002,9,0)="","",VLOOKUP(#REF!&amp;"-"&amp;ROW()-92,[1]ワークシート!$C$2:$CI$1002,9,0)),"")</f>
        <v/>
      </c>
      <c r="B103" s="224"/>
      <c r="C103" s="223" t="str">
        <f>+IFERROR(IF(VLOOKUP(#REF!&amp;"-"&amp;ROW()-92,[1]ワークシート!$C$2:$CI$1002,10,0) = "","",VLOOKUP(#REF!&amp;"-"&amp;ROW()-92,[1]ワークシート!$C$2:$CI$1002,10,0)),"")</f>
        <v/>
      </c>
      <c r="D103" s="224"/>
      <c r="E103" s="222" t="str">
        <f>+IFERROR(IF(VLOOKUP(#REF!&amp;"-"&amp;ROW()-92,[1]ワークシート!$C$2:$CI$1002,11,0)="","",VLOOKUP(#REF!&amp;"-"&amp;ROW()-92,[1]ワークシート!$C$2:$CI$1002,11,0)),"")</f>
        <v/>
      </c>
      <c r="F103" s="224"/>
      <c r="G103" s="11" t="str">
        <f>+IFERROR(IF(VLOOKUP(#REF!&amp;"-"&amp;ROW()-92,[1]ワークシート!$C$2:$CI$1002,12,0)="","",VLOOKUP(#REF!&amp;"-"&amp;ROW()-92,[1]ワークシート!$C$2:$CI$1002,12,0)),"")</f>
        <v/>
      </c>
      <c r="H10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3" s="230"/>
      <c r="J103" s="222" t="str">
        <f>+IFERROR(IF(VLOOKUP(#REF!&amp;"-"&amp;ROW()-92,[1]ワークシート!$C$2:$CI$1002,20,0)="","",VLOOKUP(#REF!&amp;"-"&amp;ROW()-92,[1]ワークシート!$C$2:$CI$1002,20,0)),"")</f>
        <v/>
      </c>
      <c r="K103" s="223"/>
      <c r="L103" s="224"/>
      <c r="M103" s="231" t="str">
        <f>+IFERROR(IF(VLOOKUP(#REF!&amp;"-"&amp;ROW()-92,[1]ワークシート!$C$2:$CI$1002,61,0)="","",VLOOKUP(#REF!&amp;"-"&amp;ROW()-92,[1]ワークシート!$C$2:$CI$1002,61,0)),"")</f>
        <v/>
      </c>
      <c r="N103" s="232"/>
      <c r="O103" s="233"/>
      <c r="P103" s="234" t="str">
        <f>+IFERROR(VLOOKUP(#REF!&amp;"-"&amp;ROW()-92,[1]ワークシート!$C$2:$CI$1002,26,0),"")</f>
        <v/>
      </c>
      <c r="Q103" s="219"/>
      <c r="R103" s="218" t="str">
        <f>+IFERROR(VLOOKUP(#REF!&amp;"-"&amp;ROW()-92,[1]ワークシート!$C$2:$CI$1002,27,0),"")</f>
        <v/>
      </c>
      <c r="S103" s="219"/>
      <c r="T103" s="218" t="str">
        <f>IFERROR(IF(VLOOKUP(#REF!&amp;"-"&amp;ROW()-92,[1]ワークシート!$C$2:$CI$1002,31,0)="",IF(X103="","",IF(X103=0,"使用貸借権","賃借権")),"賃借権"),"")</f>
        <v/>
      </c>
      <c r="U103" s="219"/>
      <c r="V103" s="218" t="str">
        <f>+IFERROR(IF(VLOOKUP(#REF!&amp;"-"&amp;ROW()-92,[1]ワークシート!$C$2:$CI$1002,13,0)="","",VLOOKUP(#REF!&amp;"-"&amp;ROW()-92,[1]ワークシート!$C$2:$CI$1002,13,0)),"")</f>
        <v/>
      </c>
      <c r="W103" s="219"/>
      <c r="X10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3" s="221"/>
      <c r="Z103" s="43"/>
      <c r="AA103" s="43"/>
      <c r="AB103" s="222" t="str">
        <f>IF(T103="使用貸借権","-",+IFERROR(VLOOKUP(#REF!&amp;"-"&amp;ROW()-92,[1]ワークシート!$C$2:$CI$1002,34,0)&amp;"",""))</f>
        <v/>
      </c>
      <c r="AC103" s="223"/>
      <c r="AD103" s="224"/>
      <c r="AE103" s="225" t="str">
        <f>IF(T103="","",IF(VLOOKUP(#REF!&amp;"-"&amp;ROW()-92,[1]ワークシート!$C$2:$CI$1002,31,0)="",IF(T103="使用貸借権","-","口座振込　１２月"),"物納"))</f>
        <v/>
      </c>
      <c r="AF103" s="226"/>
      <c r="AG103" s="227" t="str">
        <f>IFERROR(IF(VLOOKUP(#REF!&amp;"-"&amp;ROW()-92,[1]ワークシート!$C$2:$CI$1002,37,0)="","",VLOOKUP(#REF!&amp;"-"&amp;ROW()-92,[1]ワークシート!$C$2:$CI$1002,37,0)),"")</f>
        <v/>
      </c>
      <c r="AH103" s="227"/>
      <c r="AI103" s="227"/>
      <c r="AJ103" s="227"/>
      <c r="AK103" s="228"/>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row>
    <row r="104" spans="1:320" ht="35.1" hidden="1" customHeight="1" x14ac:dyDescent="0.15">
      <c r="A104" s="222" t="str">
        <f>+IFERROR(IF(VLOOKUP(#REF!&amp;"-"&amp;ROW()-92,[1]ワークシート!$C$2:$CI$1002,9,0)="","",VLOOKUP(#REF!&amp;"-"&amp;ROW()-92,[1]ワークシート!$C$2:$CI$1002,9,0)),"")</f>
        <v/>
      </c>
      <c r="B104" s="224"/>
      <c r="C104" s="223" t="str">
        <f>+IFERROR(IF(VLOOKUP(#REF!&amp;"-"&amp;ROW()-92,[1]ワークシート!$C$2:$CI$1002,10,0) = "","",VLOOKUP(#REF!&amp;"-"&amp;ROW()-92,[1]ワークシート!$C$2:$CI$1002,10,0)),"")</f>
        <v/>
      </c>
      <c r="D104" s="224"/>
      <c r="E104" s="222" t="str">
        <f>+IFERROR(IF(VLOOKUP(#REF!&amp;"-"&amp;ROW()-92,[1]ワークシート!$C$2:$CI$1002,11,0)="","",VLOOKUP(#REF!&amp;"-"&amp;ROW()-92,[1]ワークシート!$C$2:$CI$1002,11,0)),"")</f>
        <v/>
      </c>
      <c r="F104" s="224"/>
      <c r="G104" s="11" t="str">
        <f>+IFERROR(IF(VLOOKUP(#REF!&amp;"-"&amp;ROW()-92,[1]ワークシート!$C$2:$CI$1002,12,0)="","",VLOOKUP(#REF!&amp;"-"&amp;ROW()-92,[1]ワークシート!$C$2:$CI$1002,12,0)),"")</f>
        <v/>
      </c>
      <c r="H10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4" s="230"/>
      <c r="J104" s="222" t="str">
        <f>+IFERROR(IF(VLOOKUP(#REF!&amp;"-"&amp;ROW()-92,[1]ワークシート!$C$2:$CI$1002,20,0)="","",VLOOKUP(#REF!&amp;"-"&amp;ROW()-92,[1]ワークシート!$C$2:$CI$1002,20,0)),"")</f>
        <v/>
      </c>
      <c r="K104" s="223"/>
      <c r="L104" s="224"/>
      <c r="M104" s="231" t="str">
        <f>+IFERROR(IF(VLOOKUP(#REF!&amp;"-"&amp;ROW()-92,[1]ワークシート!$C$2:$CI$1002,61,0)="","",VLOOKUP(#REF!&amp;"-"&amp;ROW()-92,[1]ワークシート!$C$2:$CI$1002,61,0)),"")</f>
        <v/>
      </c>
      <c r="N104" s="232"/>
      <c r="O104" s="233"/>
      <c r="P104" s="234" t="str">
        <f>+IFERROR(VLOOKUP(#REF!&amp;"-"&amp;ROW()-92,[1]ワークシート!$C$2:$CI$1002,26,0),"")</f>
        <v/>
      </c>
      <c r="Q104" s="219"/>
      <c r="R104" s="218" t="str">
        <f>+IFERROR(VLOOKUP(#REF!&amp;"-"&amp;ROW()-92,[1]ワークシート!$C$2:$CI$1002,27,0),"")</f>
        <v/>
      </c>
      <c r="S104" s="219"/>
      <c r="T104" s="218" t="str">
        <f>IFERROR(IF(VLOOKUP(#REF!&amp;"-"&amp;ROW()-92,[1]ワークシート!$C$2:$CI$1002,31,0)="",IF(X104="","",IF(X104=0,"使用貸借権","賃借権")),"賃借権"),"")</f>
        <v/>
      </c>
      <c r="U104" s="219"/>
      <c r="V104" s="218" t="str">
        <f>+IFERROR(IF(VLOOKUP(#REF!&amp;"-"&amp;ROW()-92,[1]ワークシート!$C$2:$CI$1002,13,0)="","",VLOOKUP(#REF!&amp;"-"&amp;ROW()-92,[1]ワークシート!$C$2:$CI$1002,13,0)),"")</f>
        <v/>
      </c>
      <c r="W104" s="219"/>
      <c r="X10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4" s="221"/>
      <c r="Z104" s="43"/>
      <c r="AA104" s="43"/>
      <c r="AB104" s="222" t="str">
        <f>IF(T104="使用貸借権","-",+IFERROR(VLOOKUP(#REF!&amp;"-"&amp;ROW()-92,[1]ワークシート!$C$2:$CI$1002,34,0)&amp;"",""))</f>
        <v/>
      </c>
      <c r="AC104" s="223"/>
      <c r="AD104" s="224"/>
      <c r="AE104" s="225" t="str">
        <f>IF(T104="","",IF(VLOOKUP(#REF!&amp;"-"&amp;ROW()-92,[1]ワークシート!$C$2:$CI$1002,31,0)="",IF(T104="使用貸借権","-","口座振込　１２月"),"物納"))</f>
        <v/>
      </c>
      <c r="AF104" s="226"/>
      <c r="AG104" s="227" t="str">
        <f>IFERROR(IF(VLOOKUP(#REF!&amp;"-"&amp;ROW()-92,[1]ワークシート!$C$2:$CI$1002,37,0)="","",VLOOKUP(#REF!&amp;"-"&amp;ROW()-92,[1]ワークシート!$C$2:$CI$1002,37,0)),"")</f>
        <v/>
      </c>
      <c r="AH104" s="227"/>
      <c r="AI104" s="227"/>
      <c r="AJ104" s="227"/>
      <c r="AK104" s="228"/>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row>
    <row r="105" spans="1:320" ht="35.1" hidden="1" customHeight="1" x14ac:dyDescent="0.15">
      <c r="A105" s="222" t="str">
        <f>+IFERROR(IF(VLOOKUP(#REF!&amp;"-"&amp;ROW()-92,[1]ワークシート!$C$2:$CI$1002,9,0)="","",VLOOKUP(#REF!&amp;"-"&amp;ROW()-92,[1]ワークシート!$C$2:$CI$1002,9,0)),"")</f>
        <v/>
      </c>
      <c r="B105" s="224"/>
      <c r="C105" s="223" t="str">
        <f>+IFERROR(IF(VLOOKUP(#REF!&amp;"-"&amp;ROW()-92,[1]ワークシート!$C$2:$CI$1002,10,0) = "","",VLOOKUP(#REF!&amp;"-"&amp;ROW()-92,[1]ワークシート!$C$2:$CI$1002,10,0)),"")</f>
        <v/>
      </c>
      <c r="D105" s="224"/>
      <c r="E105" s="222" t="str">
        <f>+IFERROR(IF(VLOOKUP(#REF!&amp;"-"&amp;ROW()-92,[1]ワークシート!$C$2:$CI$1002,11,0)="","",VLOOKUP(#REF!&amp;"-"&amp;ROW()-92,[1]ワークシート!$C$2:$CI$1002,11,0)),"")</f>
        <v/>
      </c>
      <c r="F105" s="224"/>
      <c r="G105" s="11" t="str">
        <f>+IFERROR(IF(VLOOKUP(#REF!&amp;"-"&amp;ROW()-92,[1]ワークシート!$C$2:$CI$1002,12,0)="","",VLOOKUP(#REF!&amp;"-"&amp;ROW()-92,[1]ワークシート!$C$2:$CI$1002,12,0)),"")</f>
        <v/>
      </c>
      <c r="H10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5" s="230"/>
      <c r="J105" s="222" t="str">
        <f>+IFERROR(IF(VLOOKUP(#REF!&amp;"-"&amp;ROW()-92,[1]ワークシート!$C$2:$CI$1002,20,0)="","",VLOOKUP(#REF!&amp;"-"&amp;ROW()-92,[1]ワークシート!$C$2:$CI$1002,20,0)),"")</f>
        <v/>
      </c>
      <c r="K105" s="223"/>
      <c r="L105" s="224"/>
      <c r="M105" s="231" t="str">
        <f>+IFERROR(IF(VLOOKUP(#REF!&amp;"-"&amp;ROW()-92,[1]ワークシート!$C$2:$CI$1002,61,0)="","",VLOOKUP(#REF!&amp;"-"&amp;ROW()-92,[1]ワークシート!$C$2:$CI$1002,61,0)),"")</f>
        <v/>
      </c>
      <c r="N105" s="232"/>
      <c r="O105" s="233"/>
      <c r="P105" s="234" t="str">
        <f>+IFERROR(VLOOKUP(#REF!&amp;"-"&amp;ROW()-92,[1]ワークシート!$C$2:$CI$1002,26,0),"")</f>
        <v/>
      </c>
      <c r="Q105" s="219"/>
      <c r="R105" s="218" t="str">
        <f>+IFERROR(VLOOKUP(#REF!&amp;"-"&amp;ROW()-92,[1]ワークシート!$C$2:$CI$1002,27,0),"")</f>
        <v/>
      </c>
      <c r="S105" s="219"/>
      <c r="T105" s="218" t="str">
        <f>IFERROR(IF(VLOOKUP(#REF!&amp;"-"&amp;ROW()-92,[1]ワークシート!$C$2:$CI$1002,31,0)="",IF(X105="","",IF(X105=0,"使用貸借権","賃借権")),"賃借権"),"")</f>
        <v/>
      </c>
      <c r="U105" s="219"/>
      <c r="V105" s="218" t="str">
        <f>+IFERROR(IF(VLOOKUP(#REF!&amp;"-"&amp;ROW()-92,[1]ワークシート!$C$2:$CI$1002,13,0)="","",VLOOKUP(#REF!&amp;"-"&amp;ROW()-92,[1]ワークシート!$C$2:$CI$1002,13,0)),"")</f>
        <v/>
      </c>
      <c r="W105" s="219"/>
      <c r="X10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5" s="221"/>
      <c r="Z105" s="43"/>
      <c r="AA105" s="43"/>
      <c r="AB105" s="222" t="str">
        <f>IF(T105="使用貸借権","-",+IFERROR(VLOOKUP(#REF!&amp;"-"&amp;ROW()-92,[1]ワークシート!$C$2:$CI$1002,34,0)&amp;"",""))</f>
        <v/>
      </c>
      <c r="AC105" s="223"/>
      <c r="AD105" s="224"/>
      <c r="AE105" s="225" t="str">
        <f>IF(T105="","",IF(VLOOKUP(#REF!&amp;"-"&amp;ROW()-92,[1]ワークシート!$C$2:$CI$1002,31,0)="",IF(T105="使用貸借権","-","口座振込　１２月"),"物納"))</f>
        <v/>
      </c>
      <c r="AF105" s="226"/>
      <c r="AG105" s="227" t="str">
        <f>IFERROR(IF(VLOOKUP(#REF!&amp;"-"&amp;ROW()-92,[1]ワークシート!$C$2:$CI$1002,37,0)="","",VLOOKUP(#REF!&amp;"-"&amp;ROW()-92,[1]ワークシート!$C$2:$CI$1002,37,0)),"")</f>
        <v/>
      </c>
      <c r="AH105" s="227"/>
      <c r="AI105" s="227"/>
      <c r="AJ105" s="227"/>
      <c r="AK105" s="228"/>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row>
    <row r="106" spans="1:320" ht="35.1" hidden="1" customHeight="1" x14ac:dyDescent="0.15">
      <c r="A106" s="222" t="str">
        <f>+IFERROR(IF(VLOOKUP(#REF!&amp;"-"&amp;ROW()-92,[1]ワークシート!$C$2:$CI$1002,9,0)="","",VLOOKUP(#REF!&amp;"-"&amp;ROW()-92,[1]ワークシート!$C$2:$CI$1002,9,0)),"")</f>
        <v/>
      </c>
      <c r="B106" s="224"/>
      <c r="C106" s="223" t="str">
        <f>+IFERROR(IF(VLOOKUP(#REF!&amp;"-"&amp;ROW()-92,[1]ワークシート!$C$2:$CI$1002,10,0) = "","",VLOOKUP(#REF!&amp;"-"&amp;ROW()-92,[1]ワークシート!$C$2:$CI$1002,10,0)),"")</f>
        <v/>
      </c>
      <c r="D106" s="224"/>
      <c r="E106" s="222" t="str">
        <f>+IFERROR(IF(VLOOKUP(#REF!&amp;"-"&amp;ROW()-92,[1]ワークシート!$C$2:$CI$1002,11,0)="","",VLOOKUP(#REF!&amp;"-"&amp;ROW()-92,[1]ワークシート!$C$2:$CI$1002,11,0)),"")</f>
        <v/>
      </c>
      <c r="F106" s="224"/>
      <c r="G106" s="11" t="str">
        <f>+IFERROR(IF(VLOOKUP(#REF!&amp;"-"&amp;ROW()-92,[1]ワークシート!$C$2:$CI$1002,12,0)="","",VLOOKUP(#REF!&amp;"-"&amp;ROW()-92,[1]ワークシート!$C$2:$CI$1002,12,0)),"")</f>
        <v/>
      </c>
      <c r="H10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6" s="230"/>
      <c r="J106" s="222" t="str">
        <f>+IFERROR(IF(VLOOKUP(#REF!&amp;"-"&amp;ROW()-92,[1]ワークシート!$C$2:$CI$1002,20,0)="","",VLOOKUP(#REF!&amp;"-"&amp;ROW()-92,[1]ワークシート!$C$2:$CI$1002,20,0)),"")</f>
        <v/>
      </c>
      <c r="K106" s="223"/>
      <c r="L106" s="224"/>
      <c r="M106" s="231" t="str">
        <f>+IFERROR(IF(VLOOKUP(#REF!&amp;"-"&amp;ROW()-92,[1]ワークシート!$C$2:$CI$1002,61,0)="","",VLOOKUP(#REF!&amp;"-"&amp;ROW()-92,[1]ワークシート!$C$2:$CI$1002,61,0)),"")</f>
        <v/>
      </c>
      <c r="N106" s="232"/>
      <c r="O106" s="233"/>
      <c r="P106" s="234" t="str">
        <f>+IFERROR(VLOOKUP(#REF!&amp;"-"&amp;ROW()-92,[1]ワークシート!$C$2:$CI$1002,26,0),"")</f>
        <v/>
      </c>
      <c r="Q106" s="219"/>
      <c r="R106" s="218" t="str">
        <f>+IFERROR(VLOOKUP(#REF!&amp;"-"&amp;ROW()-92,[1]ワークシート!$C$2:$CI$1002,27,0),"")</f>
        <v/>
      </c>
      <c r="S106" s="219"/>
      <c r="T106" s="218" t="str">
        <f>IFERROR(IF(VLOOKUP(#REF!&amp;"-"&amp;ROW()-92,[1]ワークシート!$C$2:$CI$1002,31,0)="",IF(X106="","",IF(X106=0,"使用貸借権","賃借権")),"賃借権"),"")</f>
        <v/>
      </c>
      <c r="U106" s="219"/>
      <c r="V106" s="218" t="str">
        <f>+IFERROR(IF(VLOOKUP(#REF!&amp;"-"&amp;ROW()-92,[1]ワークシート!$C$2:$CI$1002,13,0)="","",VLOOKUP(#REF!&amp;"-"&amp;ROW()-92,[1]ワークシート!$C$2:$CI$1002,13,0)),"")</f>
        <v/>
      </c>
      <c r="W106" s="219"/>
      <c r="X10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6" s="221"/>
      <c r="Z106" s="43"/>
      <c r="AA106" s="43"/>
      <c r="AB106" s="222" t="str">
        <f>IF(T106="使用貸借権","-",+IFERROR(VLOOKUP(#REF!&amp;"-"&amp;ROW()-92,[1]ワークシート!$C$2:$CI$1002,34,0)&amp;"",""))</f>
        <v/>
      </c>
      <c r="AC106" s="223"/>
      <c r="AD106" s="224"/>
      <c r="AE106" s="225" t="str">
        <f>IF(T106="","",IF(VLOOKUP(#REF!&amp;"-"&amp;ROW()-92,[1]ワークシート!$C$2:$CI$1002,31,0)="",IF(T106="使用貸借権","-","口座振込　１２月"),"物納"))</f>
        <v/>
      </c>
      <c r="AF106" s="226"/>
      <c r="AG106" s="227" t="str">
        <f>IFERROR(IF(VLOOKUP(#REF!&amp;"-"&amp;ROW()-92,[1]ワークシート!$C$2:$CI$1002,37,0)="","",VLOOKUP(#REF!&amp;"-"&amp;ROW()-92,[1]ワークシート!$C$2:$CI$1002,37,0)),"")</f>
        <v/>
      </c>
      <c r="AH106" s="227"/>
      <c r="AI106" s="227"/>
      <c r="AJ106" s="227"/>
      <c r="AK106" s="228"/>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row>
    <row r="107" spans="1:320" ht="35.1" hidden="1" customHeight="1" x14ac:dyDescent="0.15">
      <c r="A107" s="222" t="str">
        <f>+IFERROR(IF(VLOOKUP(#REF!&amp;"-"&amp;ROW()-92,[1]ワークシート!$C$2:$CI$1002,9,0)="","",VLOOKUP(#REF!&amp;"-"&amp;ROW()-92,[1]ワークシート!$C$2:$CI$1002,9,0)),"")</f>
        <v/>
      </c>
      <c r="B107" s="224"/>
      <c r="C107" s="223" t="str">
        <f>+IFERROR(IF(VLOOKUP(#REF!&amp;"-"&amp;ROW()-92,[1]ワークシート!$C$2:$CI$1002,10,0) = "","",VLOOKUP(#REF!&amp;"-"&amp;ROW()-92,[1]ワークシート!$C$2:$CI$1002,10,0)),"")</f>
        <v/>
      </c>
      <c r="D107" s="224"/>
      <c r="E107" s="222" t="str">
        <f>+IFERROR(IF(VLOOKUP(#REF!&amp;"-"&amp;ROW()-92,[1]ワークシート!$C$2:$CI$1002,11,0)="","",VLOOKUP(#REF!&amp;"-"&amp;ROW()-92,[1]ワークシート!$C$2:$CI$1002,11,0)),"")</f>
        <v/>
      </c>
      <c r="F107" s="224"/>
      <c r="G107" s="11" t="str">
        <f>+IFERROR(IF(VLOOKUP(#REF!&amp;"-"&amp;ROW()-92,[1]ワークシート!$C$2:$CI$1002,12,0)="","",VLOOKUP(#REF!&amp;"-"&amp;ROW()-92,[1]ワークシート!$C$2:$CI$1002,12,0)),"")</f>
        <v/>
      </c>
      <c r="H10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7" s="230"/>
      <c r="J107" s="222" t="str">
        <f>+IFERROR(IF(VLOOKUP(#REF!&amp;"-"&amp;ROW()-92,[1]ワークシート!$C$2:$CI$1002,20,0)="","",VLOOKUP(#REF!&amp;"-"&amp;ROW()-92,[1]ワークシート!$C$2:$CI$1002,20,0)),"")</f>
        <v/>
      </c>
      <c r="K107" s="223"/>
      <c r="L107" s="224"/>
      <c r="M107" s="231" t="str">
        <f>+IFERROR(IF(VLOOKUP(#REF!&amp;"-"&amp;ROW()-92,[1]ワークシート!$C$2:$CI$1002,61,0)="","",VLOOKUP(#REF!&amp;"-"&amp;ROW()-92,[1]ワークシート!$C$2:$CI$1002,61,0)),"")</f>
        <v/>
      </c>
      <c r="N107" s="232"/>
      <c r="O107" s="233"/>
      <c r="P107" s="234" t="str">
        <f>+IFERROR(VLOOKUP(#REF!&amp;"-"&amp;ROW()-92,[1]ワークシート!$C$2:$CI$1002,26,0),"")</f>
        <v/>
      </c>
      <c r="Q107" s="219"/>
      <c r="R107" s="218" t="str">
        <f>+IFERROR(VLOOKUP(#REF!&amp;"-"&amp;ROW()-92,[1]ワークシート!$C$2:$CI$1002,27,0),"")</f>
        <v/>
      </c>
      <c r="S107" s="219"/>
      <c r="T107" s="218" t="str">
        <f>IFERROR(IF(VLOOKUP(#REF!&amp;"-"&amp;ROW()-92,[1]ワークシート!$C$2:$CI$1002,31,0)="",IF(X107="","",IF(X107=0,"使用貸借権","賃借権")),"賃借権"),"")</f>
        <v/>
      </c>
      <c r="U107" s="219"/>
      <c r="V107" s="218" t="str">
        <f>+IFERROR(IF(VLOOKUP(#REF!&amp;"-"&amp;ROW()-92,[1]ワークシート!$C$2:$CI$1002,13,0)="","",VLOOKUP(#REF!&amp;"-"&amp;ROW()-92,[1]ワークシート!$C$2:$CI$1002,13,0)),"")</f>
        <v/>
      </c>
      <c r="W107" s="219"/>
      <c r="X10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7" s="221"/>
      <c r="Z107" s="43"/>
      <c r="AA107" s="43"/>
      <c r="AB107" s="222" t="str">
        <f>IF(T107="使用貸借権","-",+IFERROR(VLOOKUP(#REF!&amp;"-"&amp;ROW()-92,[1]ワークシート!$C$2:$CI$1002,34,0)&amp;"",""))</f>
        <v/>
      </c>
      <c r="AC107" s="223"/>
      <c r="AD107" s="224"/>
      <c r="AE107" s="225" t="str">
        <f>IF(T107="","",IF(VLOOKUP(#REF!&amp;"-"&amp;ROW()-92,[1]ワークシート!$C$2:$CI$1002,31,0)="",IF(T107="使用貸借権","-","口座振込　１２月"),"物納"))</f>
        <v/>
      </c>
      <c r="AF107" s="226"/>
      <c r="AG107" s="227" t="str">
        <f>IFERROR(IF(VLOOKUP(#REF!&amp;"-"&amp;ROW()-92,[1]ワークシート!$C$2:$CI$1002,37,0)="","",VLOOKUP(#REF!&amp;"-"&amp;ROW()-92,[1]ワークシート!$C$2:$CI$1002,37,0)),"")</f>
        <v/>
      </c>
      <c r="AH107" s="227"/>
      <c r="AI107" s="227"/>
      <c r="AJ107" s="227"/>
      <c r="AK107" s="228"/>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row>
    <row r="108" spans="1:320" ht="35.1" hidden="1" customHeight="1" x14ac:dyDescent="0.15">
      <c r="A108" s="222" t="str">
        <f>+IFERROR(IF(VLOOKUP(#REF!&amp;"-"&amp;ROW()-92,[1]ワークシート!$C$2:$CI$1002,9,0)="","",VLOOKUP(#REF!&amp;"-"&amp;ROW()-92,[1]ワークシート!$C$2:$CI$1002,9,0)),"")</f>
        <v/>
      </c>
      <c r="B108" s="224"/>
      <c r="C108" s="223" t="str">
        <f>+IFERROR(IF(VLOOKUP(#REF!&amp;"-"&amp;ROW()-92,[1]ワークシート!$C$2:$CI$1002,10,0) = "","",VLOOKUP(#REF!&amp;"-"&amp;ROW()-92,[1]ワークシート!$C$2:$CI$1002,10,0)),"")</f>
        <v/>
      </c>
      <c r="D108" s="224"/>
      <c r="E108" s="222" t="str">
        <f>+IFERROR(IF(VLOOKUP(#REF!&amp;"-"&amp;ROW()-92,[1]ワークシート!$C$2:$CI$1002,11,0)="","",VLOOKUP(#REF!&amp;"-"&amp;ROW()-92,[1]ワークシート!$C$2:$CI$1002,11,0)),"")</f>
        <v/>
      </c>
      <c r="F108" s="224"/>
      <c r="G108" s="11" t="str">
        <f>+IFERROR(IF(VLOOKUP(#REF!&amp;"-"&amp;ROW()-92,[1]ワークシート!$C$2:$CI$1002,12,0)="","",VLOOKUP(#REF!&amp;"-"&amp;ROW()-92,[1]ワークシート!$C$2:$CI$1002,12,0)),"")</f>
        <v/>
      </c>
      <c r="H10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8" s="230"/>
      <c r="J108" s="222" t="str">
        <f>+IFERROR(IF(VLOOKUP(#REF!&amp;"-"&amp;ROW()-92,[1]ワークシート!$C$2:$CI$1002,20,0)="","",VLOOKUP(#REF!&amp;"-"&amp;ROW()-92,[1]ワークシート!$C$2:$CI$1002,20,0)),"")</f>
        <v/>
      </c>
      <c r="K108" s="223"/>
      <c r="L108" s="224"/>
      <c r="M108" s="231" t="str">
        <f>+IFERROR(IF(VLOOKUP(#REF!&amp;"-"&amp;ROW()-92,[1]ワークシート!$C$2:$CI$1002,61,0)="","",VLOOKUP(#REF!&amp;"-"&amp;ROW()-92,[1]ワークシート!$C$2:$CI$1002,61,0)),"")</f>
        <v/>
      </c>
      <c r="N108" s="232"/>
      <c r="O108" s="233"/>
      <c r="P108" s="234" t="str">
        <f>+IFERROR(VLOOKUP(#REF!&amp;"-"&amp;ROW()-92,[1]ワークシート!$C$2:$CI$1002,26,0),"")</f>
        <v/>
      </c>
      <c r="Q108" s="219"/>
      <c r="R108" s="218" t="str">
        <f>+IFERROR(VLOOKUP(#REF!&amp;"-"&amp;ROW()-92,[1]ワークシート!$C$2:$CI$1002,27,0),"")</f>
        <v/>
      </c>
      <c r="S108" s="219"/>
      <c r="T108" s="218" t="str">
        <f>IFERROR(IF(VLOOKUP(#REF!&amp;"-"&amp;ROW()-92,[1]ワークシート!$C$2:$CI$1002,31,0)="",IF(X108="","",IF(X108=0,"使用貸借権","賃借権")),"賃借権"),"")</f>
        <v/>
      </c>
      <c r="U108" s="219"/>
      <c r="V108" s="218" t="str">
        <f>+IFERROR(IF(VLOOKUP(#REF!&amp;"-"&amp;ROW()-92,[1]ワークシート!$C$2:$CI$1002,13,0)="","",VLOOKUP(#REF!&amp;"-"&amp;ROW()-92,[1]ワークシート!$C$2:$CI$1002,13,0)),"")</f>
        <v/>
      </c>
      <c r="W108" s="219"/>
      <c r="X10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8" s="221"/>
      <c r="Z108" s="43"/>
      <c r="AA108" s="43"/>
      <c r="AB108" s="222" t="str">
        <f>IF(T108="使用貸借権","-",+IFERROR(VLOOKUP(#REF!&amp;"-"&amp;ROW()-92,[1]ワークシート!$C$2:$CI$1002,34,0)&amp;"",""))</f>
        <v/>
      </c>
      <c r="AC108" s="223"/>
      <c r="AD108" s="224"/>
      <c r="AE108" s="225" t="str">
        <f>IF(T108="","",IF(VLOOKUP(#REF!&amp;"-"&amp;ROW()-92,[1]ワークシート!$C$2:$CI$1002,31,0)="",IF(T108="使用貸借権","-","口座振込　１２月"),"物納"))</f>
        <v/>
      </c>
      <c r="AF108" s="226"/>
      <c r="AG108" s="227" t="str">
        <f>IFERROR(IF(VLOOKUP(#REF!&amp;"-"&amp;ROW()-92,[1]ワークシート!$C$2:$CI$1002,37,0)="","",VLOOKUP(#REF!&amp;"-"&amp;ROW()-92,[1]ワークシート!$C$2:$CI$1002,37,0)),"")</f>
        <v/>
      </c>
      <c r="AH108" s="227"/>
      <c r="AI108" s="227"/>
      <c r="AJ108" s="227"/>
      <c r="AK108" s="228"/>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row>
    <row r="109" spans="1:320" ht="35.1" hidden="1" customHeight="1" x14ac:dyDescent="0.15">
      <c r="A109" s="222" t="str">
        <f>+IFERROR(IF(VLOOKUP(#REF!&amp;"-"&amp;ROW()-92,[1]ワークシート!$C$2:$CI$1002,9,0)="","",VLOOKUP(#REF!&amp;"-"&amp;ROW()-92,[1]ワークシート!$C$2:$CI$1002,9,0)),"")</f>
        <v/>
      </c>
      <c r="B109" s="224"/>
      <c r="C109" s="223" t="str">
        <f>+IFERROR(IF(VLOOKUP(#REF!&amp;"-"&amp;ROW()-92,[1]ワークシート!$C$2:$CI$1002,10,0) = "","",VLOOKUP(#REF!&amp;"-"&amp;ROW()-92,[1]ワークシート!$C$2:$CI$1002,10,0)),"")</f>
        <v/>
      </c>
      <c r="D109" s="224"/>
      <c r="E109" s="222" t="str">
        <f>+IFERROR(IF(VLOOKUP(#REF!&amp;"-"&amp;ROW()-92,[1]ワークシート!$C$2:$CI$1002,11,0)="","",VLOOKUP(#REF!&amp;"-"&amp;ROW()-92,[1]ワークシート!$C$2:$CI$1002,11,0)),"")</f>
        <v/>
      </c>
      <c r="F109" s="224"/>
      <c r="G109" s="11" t="str">
        <f>+IFERROR(IF(VLOOKUP(#REF!&amp;"-"&amp;ROW()-92,[1]ワークシート!$C$2:$CI$1002,12,0)="","",VLOOKUP(#REF!&amp;"-"&amp;ROW()-92,[1]ワークシート!$C$2:$CI$1002,12,0)),"")</f>
        <v/>
      </c>
      <c r="H10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09" s="230"/>
      <c r="J109" s="222" t="str">
        <f>+IFERROR(IF(VLOOKUP(#REF!&amp;"-"&amp;ROW()-92,[1]ワークシート!$C$2:$CI$1002,20,0)="","",VLOOKUP(#REF!&amp;"-"&amp;ROW()-92,[1]ワークシート!$C$2:$CI$1002,20,0)),"")</f>
        <v/>
      </c>
      <c r="K109" s="223"/>
      <c r="L109" s="224"/>
      <c r="M109" s="231" t="str">
        <f>+IFERROR(IF(VLOOKUP(#REF!&amp;"-"&amp;ROW()-92,[1]ワークシート!$C$2:$CI$1002,61,0)="","",VLOOKUP(#REF!&amp;"-"&amp;ROW()-92,[1]ワークシート!$C$2:$CI$1002,61,0)),"")</f>
        <v/>
      </c>
      <c r="N109" s="232"/>
      <c r="O109" s="233"/>
      <c r="P109" s="234" t="str">
        <f>+IFERROR(VLOOKUP(#REF!&amp;"-"&amp;ROW()-92,[1]ワークシート!$C$2:$CI$1002,26,0),"")</f>
        <v/>
      </c>
      <c r="Q109" s="219"/>
      <c r="R109" s="218" t="str">
        <f>+IFERROR(VLOOKUP(#REF!&amp;"-"&amp;ROW()-92,[1]ワークシート!$C$2:$CI$1002,27,0),"")</f>
        <v/>
      </c>
      <c r="S109" s="219"/>
      <c r="T109" s="218" t="str">
        <f>IFERROR(IF(VLOOKUP(#REF!&amp;"-"&amp;ROW()-92,[1]ワークシート!$C$2:$CI$1002,31,0)="",IF(X109="","",IF(X109=0,"使用貸借権","賃借権")),"賃借権"),"")</f>
        <v/>
      </c>
      <c r="U109" s="219"/>
      <c r="V109" s="218" t="str">
        <f>+IFERROR(IF(VLOOKUP(#REF!&amp;"-"&amp;ROW()-92,[1]ワークシート!$C$2:$CI$1002,13,0)="","",VLOOKUP(#REF!&amp;"-"&amp;ROW()-92,[1]ワークシート!$C$2:$CI$1002,13,0)),"")</f>
        <v/>
      </c>
      <c r="W109" s="219"/>
      <c r="X10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09" s="221"/>
      <c r="Z109" s="43"/>
      <c r="AA109" s="43"/>
      <c r="AB109" s="222" t="str">
        <f>IF(T109="使用貸借権","-",+IFERROR(VLOOKUP(#REF!&amp;"-"&amp;ROW()-92,[1]ワークシート!$C$2:$CI$1002,34,0)&amp;"",""))</f>
        <v/>
      </c>
      <c r="AC109" s="223"/>
      <c r="AD109" s="224"/>
      <c r="AE109" s="225" t="str">
        <f>IF(T109="","",IF(VLOOKUP(#REF!&amp;"-"&amp;ROW()-92,[1]ワークシート!$C$2:$CI$1002,31,0)="",IF(T109="使用貸借権","-","口座振込　１２月"),"物納"))</f>
        <v/>
      </c>
      <c r="AF109" s="226"/>
      <c r="AG109" s="227" t="str">
        <f>IFERROR(IF(VLOOKUP(#REF!&amp;"-"&amp;ROW()-92,[1]ワークシート!$C$2:$CI$1002,37,0)="","",VLOOKUP(#REF!&amp;"-"&amp;ROW()-92,[1]ワークシート!$C$2:$CI$1002,37,0)),"")</f>
        <v/>
      </c>
      <c r="AH109" s="227"/>
      <c r="AI109" s="227"/>
      <c r="AJ109" s="227"/>
      <c r="AK109" s="228"/>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row>
    <row r="110" spans="1:320" ht="35.1" hidden="1" customHeight="1" x14ac:dyDescent="0.15">
      <c r="A110" s="222" t="str">
        <f>+IFERROR(IF(VLOOKUP(#REF!&amp;"-"&amp;ROW()-92,[1]ワークシート!$C$2:$CI$1002,9,0)="","",VLOOKUP(#REF!&amp;"-"&amp;ROW()-92,[1]ワークシート!$C$2:$CI$1002,9,0)),"")</f>
        <v/>
      </c>
      <c r="B110" s="224"/>
      <c r="C110" s="223" t="str">
        <f>+IFERROR(IF(VLOOKUP(#REF!&amp;"-"&amp;ROW()-92,[1]ワークシート!$C$2:$CI$1002,10,0) = "","",VLOOKUP(#REF!&amp;"-"&amp;ROW()-92,[1]ワークシート!$C$2:$CI$1002,10,0)),"")</f>
        <v/>
      </c>
      <c r="D110" s="224"/>
      <c r="E110" s="222" t="str">
        <f>+IFERROR(IF(VLOOKUP(#REF!&amp;"-"&amp;ROW()-92,[1]ワークシート!$C$2:$CI$1002,11,0)="","",VLOOKUP(#REF!&amp;"-"&amp;ROW()-92,[1]ワークシート!$C$2:$CI$1002,11,0)),"")</f>
        <v/>
      </c>
      <c r="F110" s="224"/>
      <c r="G110" s="11" t="str">
        <f>+IFERROR(IF(VLOOKUP(#REF!&amp;"-"&amp;ROW()-92,[1]ワークシート!$C$2:$CI$1002,12,0)="","",VLOOKUP(#REF!&amp;"-"&amp;ROW()-92,[1]ワークシート!$C$2:$CI$1002,12,0)),"")</f>
        <v/>
      </c>
      <c r="H11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0" s="230"/>
      <c r="J110" s="222" t="str">
        <f>+IFERROR(IF(VLOOKUP(#REF!&amp;"-"&amp;ROW()-92,[1]ワークシート!$C$2:$CI$1002,20,0)="","",VLOOKUP(#REF!&amp;"-"&amp;ROW()-92,[1]ワークシート!$C$2:$CI$1002,20,0)),"")</f>
        <v/>
      </c>
      <c r="K110" s="223"/>
      <c r="L110" s="224"/>
      <c r="M110" s="231" t="str">
        <f>+IFERROR(IF(VLOOKUP(#REF!&amp;"-"&amp;ROW()-92,[1]ワークシート!$C$2:$CI$1002,61,0)="","",VLOOKUP(#REF!&amp;"-"&amp;ROW()-92,[1]ワークシート!$C$2:$CI$1002,61,0)),"")</f>
        <v/>
      </c>
      <c r="N110" s="232"/>
      <c r="O110" s="233"/>
      <c r="P110" s="234" t="str">
        <f>+IFERROR(VLOOKUP(#REF!&amp;"-"&amp;ROW()-92,[1]ワークシート!$C$2:$CI$1002,26,0),"")</f>
        <v/>
      </c>
      <c r="Q110" s="219"/>
      <c r="R110" s="218" t="str">
        <f>+IFERROR(VLOOKUP(#REF!&amp;"-"&amp;ROW()-92,[1]ワークシート!$C$2:$CI$1002,27,0),"")</f>
        <v/>
      </c>
      <c r="S110" s="219"/>
      <c r="T110" s="218" t="str">
        <f>IFERROR(IF(VLOOKUP(#REF!&amp;"-"&amp;ROW()-92,[1]ワークシート!$C$2:$CI$1002,31,0)="",IF(X110="","",IF(X110=0,"使用貸借権","賃借権")),"賃借権"),"")</f>
        <v/>
      </c>
      <c r="U110" s="219"/>
      <c r="V110" s="218" t="str">
        <f>+IFERROR(IF(VLOOKUP(#REF!&amp;"-"&amp;ROW()-92,[1]ワークシート!$C$2:$CI$1002,13,0)="","",VLOOKUP(#REF!&amp;"-"&amp;ROW()-92,[1]ワークシート!$C$2:$CI$1002,13,0)),"")</f>
        <v/>
      </c>
      <c r="W110" s="219"/>
      <c r="X11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0" s="221"/>
      <c r="Z110" s="43"/>
      <c r="AA110" s="43"/>
      <c r="AB110" s="222" t="str">
        <f>IF(T110="使用貸借権","-",+IFERROR(VLOOKUP(#REF!&amp;"-"&amp;ROW()-92,[1]ワークシート!$C$2:$CI$1002,34,0)&amp;"",""))</f>
        <v/>
      </c>
      <c r="AC110" s="223"/>
      <c r="AD110" s="224"/>
      <c r="AE110" s="225" t="str">
        <f>IF(T110="","",IF(VLOOKUP(#REF!&amp;"-"&amp;ROW()-92,[1]ワークシート!$C$2:$CI$1002,31,0)="",IF(T110="使用貸借権","-","口座振込　１２月"),"物納"))</f>
        <v/>
      </c>
      <c r="AF110" s="226"/>
      <c r="AG110" s="227" t="str">
        <f>IFERROR(IF(VLOOKUP(#REF!&amp;"-"&amp;ROW()-92,[1]ワークシート!$C$2:$CI$1002,37,0)="","",VLOOKUP(#REF!&amp;"-"&amp;ROW()-92,[1]ワークシート!$C$2:$CI$1002,37,0)),"")</f>
        <v/>
      </c>
      <c r="AH110" s="227"/>
      <c r="AI110" s="227"/>
      <c r="AJ110" s="227"/>
      <c r="AK110" s="228"/>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row>
    <row r="111" spans="1:320" ht="35.1" hidden="1" customHeight="1" x14ac:dyDescent="0.15">
      <c r="A111" s="222" t="str">
        <f>+IFERROR(IF(VLOOKUP(#REF!&amp;"-"&amp;ROW()-92,[1]ワークシート!$C$2:$CI$1002,9,0)="","",VLOOKUP(#REF!&amp;"-"&amp;ROW()-92,[1]ワークシート!$C$2:$CI$1002,9,0)),"")</f>
        <v/>
      </c>
      <c r="B111" s="224"/>
      <c r="C111" s="223" t="str">
        <f>+IFERROR(IF(VLOOKUP(#REF!&amp;"-"&amp;ROW()-92,[1]ワークシート!$C$2:$CI$1002,10,0) = "","",VLOOKUP(#REF!&amp;"-"&amp;ROW()-92,[1]ワークシート!$C$2:$CI$1002,10,0)),"")</f>
        <v/>
      </c>
      <c r="D111" s="224"/>
      <c r="E111" s="222" t="str">
        <f>+IFERROR(IF(VLOOKUP(#REF!&amp;"-"&amp;ROW()-92,[1]ワークシート!$C$2:$CI$1002,11,0)="","",VLOOKUP(#REF!&amp;"-"&amp;ROW()-92,[1]ワークシート!$C$2:$CI$1002,11,0)),"")</f>
        <v/>
      </c>
      <c r="F111" s="224"/>
      <c r="G111" s="11" t="str">
        <f>+IFERROR(IF(VLOOKUP(#REF!&amp;"-"&amp;ROW()-92,[1]ワークシート!$C$2:$CI$1002,12,0)="","",VLOOKUP(#REF!&amp;"-"&amp;ROW()-92,[1]ワークシート!$C$2:$CI$1002,12,0)),"")</f>
        <v/>
      </c>
      <c r="H11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1" s="230"/>
      <c r="J111" s="222" t="str">
        <f>+IFERROR(IF(VLOOKUP(#REF!&amp;"-"&amp;ROW()-92,[1]ワークシート!$C$2:$CI$1002,20,0)="","",VLOOKUP(#REF!&amp;"-"&amp;ROW()-92,[1]ワークシート!$C$2:$CI$1002,20,0)),"")</f>
        <v/>
      </c>
      <c r="K111" s="223"/>
      <c r="L111" s="224"/>
      <c r="M111" s="231" t="str">
        <f>+IFERROR(IF(VLOOKUP(#REF!&amp;"-"&amp;ROW()-92,[1]ワークシート!$C$2:$CI$1002,61,0)="","",VLOOKUP(#REF!&amp;"-"&amp;ROW()-92,[1]ワークシート!$C$2:$CI$1002,61,0)),"")</f>
        <v/>
      </c>
      <c r="N111" s="232"/>
      <c r="O111" s="233"/>
      <c r="P111" s="234" t="str">
        <f>+IFERROR(VLOOKUP(#REF!&amp;"-"&amp;ROW()-92,[1]ワークシート!$C$2:$CI$1002,26,0),"")</f>
        <v/>
      </c>
      <c r="Q111" s="219"/>
      <c r="R111" s="218" t="str">
        <f>+IFERROR(VLOOKUP(#REF!&amp;"-"&amp;ROW()-92,[1]ワークシート!$C$2:$CI$1002,27,0),"")</f>
        <v/>
      </c>
      <c r="S111" s="219"/>
      <c r="T111" s="218" t="str">
        <f>IFERROR(IF(VLOOKUP(#REF!&amp;"-"&amp;ROW()-92,[1]ワークシート!$C$2:$CI$1002,31,0)="",IF(X111="","",IF(X111=0,"使用貸借権","賃借権")),"賃借権"),"")</f>
        <v/>
      </c>
      <c r="U111" s="219"/>
      <c r="V111" s="218" t="str">
        <f>+IFERROR(IF(VLOOKUP(#REF!&amp;"-"&amp;ROW()-92,[1]ワークシート!$C$2:$CI$1002,13,0)="","",VLOOKUP(#REF!&amp;"-"&amp;ROW()-92,[1]ワークシート!$C$2:$CI$1002,13,0)),"")</f>
        <v/>
      </c>
      <c r="W111" s="219"/>
      <c r="X11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1" s="221"/>
      <c r="Z111" s="43"/>
      <c r="AA111" s="43"/>
      <c r="AB111" s="222" t="str">
        <f>IF(T111="使用貸借権","-",+IFERROR(VLOOKUP(#REF!&amp;"-"&amp;ROW()-92,[1]ワークシート!$C$2:$CI$1002,34,0)&amp;"",""))</f>
        <v/>
      </c>
      <c r="AC111" s="223"/>
      <c r="AD111" s="224"/>
      <c r="AE111" s="225" t="str">
        <f>IF(T111="","",IF(VLOOKUP(#REF!&amp;"-"&amp;ROW()-92,[1]ワークシート!$C$2:$CI$1002,31,0)="",IF(T111="使用貸借権","-","口座振込　１２月"),"物納"))</f>
        <v/>
      </c>
      <c r="AF111" s="226"/>
      <c r="AG111" s="227" t="str">
        <f>IFERROR(IF(VLOOKUP(#REF!&amp;"-"&amp;ROW()-92,[1]ワークシート!$C$2:$CI$1002,37,0)="","",VLOOKUP(#REF!&amp;"-"&amp;ROW()-92,[1]ワークシート!$C$2:$CI$1002,37,0)),"")</f>
        <v/>
      </c>
      <c r="AH111" s="227"/>
      <c r="AI111" s="227"/>
      <c r="AJ111" s="227"/>
      <c r="AK111" s="228"/>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row>
    <row r="112" spans="1:320" ht="35.1" hidden="1" customHeight="1" x14ac:dyDescent="0.15">
      <c r="A112" s="222" t="str">
        <f>+IFERROR(IF(VLOOKUP(#REF!&amp;"-"&amp;ROW()-92,[1]ワークシート!$C$2:$CI$1002,9,0)="","",VLOOKUP(#REF!&amp;"-"&amp;ROW()-92,[1]ワークシート!$C$2:$CI$1002,9,0)),"")</f>
        <v/>
      </c>
      <c r="B112" s="224"/>
      <c r="C112" s="223" t="str">
        <f>+IFERROR(IF(VLOOKUP(#REF!&amp;"-"&amp;ROW()-92,[1]ワークシート!$C$2:$CI$1002,10,0) = "","",VLOOKUP(#REF!&amp;"-"&amp;ROW()-92,[1]ワークシート!$C$2:$CI$1002,10,0)),"")</f>
        <v/>
      </c>
      <c r="D112" s="224"/>
      <c r="E112" s="222" t="str">
        <f>+IFERROR(IF(VLOOKUP(#REF!&amp;"-"&amp;ROW()-92,[1]ワークシート!$C$2:$CI$1002,11,0)="","",VLOOKUP(#REF!&amp;"-"&amp;ROW()-92,[1]ワークシート!$C$2:$CI$1002,11,0)),"")</f>
        <v/>
      </c>
      <c r="F112" s="224"/>
      <c r="G112" s="11" t="str">
        <f>+IFERROR(IF(VLOOKUP(#REF!&amp;"-"&amp;ROW()-92,[1]ワークシート!$C$2:$CI$1002,12,0)="","",VLOOKUP(#REF!&amp;"-"&amp;ROW()-92,[1]ワークシート!$C$2:$CI$1002,12,0)),"")</f>
        <v/>
      </c>
      <c r="H11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2" s="230"/>
      <c r="J112" s="222" t="str">
        <f>+IFERROR(IF(VLOOKUP(#REF!&amp;"-"&amp;ROW()-92,[1]ワークシート!$C$2:$CI$1002,20,0)="","",VLOOKUP(#REF!&amp;"-"&amp;ROW()-92,[1]ワークシート!$C$2:$CI$1002,20,0)),"")</f>
        <v/>
      </c>
      <c r="K112" s="223"/>
      <c r="L112" s="224"/>
      <c r="M112" s="231" t="str">
        <f>+IFERROR(IF(VLOOKUP(#REF!&amp;"-"&amp;ROW()-92,[1]ワークシート!$C$2:$CI$1002,61,0)="","",VLOOKUP(#REF!&amp;"-"&amp;ROW()-92,[1]ワークシート!$C$2:$CI$1002,61,0)),"")</f>
        <v/>
      </c>
      <c r="N112" s="232"/>
      <c r="O112" s="233"/>
      <c r="P112" s="234" t="str">
        <f>+IFERROR(VLOOKUP(#REF!&amp;"-"&amp;ROW()-92,[1]ワークシート!$C$2:$CI$1002,26,0),"")</f>
        <v/>
      </c>
      <c r="Q112" s="219"/>
      <c r="R112" s="218" t="str">
        <f>+IFERROR(VLOOKUP(#REF!&amp;"-"&amp;ROW()-92,[1]ワークシート!$C$2:$CI$1002,27,0),"")</f>
        <v/>
      </c>
      <c r="S112" s="219"/>
      <c r="T112" s="218" t="str">
        <f>IFERROR(IF(VLOOKUP(#REF!&amp;"-"&amp;ROW()-92,[1]ワークシート!$C$2:$CI$1002,31,0)="",IF(X112="","",IF(X112=0,"使用貸借権","賃借権")),"賃借権"),"")</f>
        <v/>
      </c>
      <c r="U112" s="219"/>
      <c r="V112" s="218" t="str">
        <f>+IFERROR(IF(VLOOKUP(#REF!&amp;"-"&amp;ROW()-92,[1]ワークシート!$C$2:$CI$1002,13,0)="","",VLOOKUP(#REF!&amp;"-"&amp;ROW()-92,[1]ワークシート!$C$2:$CI$1002,13,0)),"")</f>
        <v/>
      </c>
      <c r="W112" s="219"/>
      <c r="X11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2" s="221"/>
      <c r="Z112" s="43"/>
      <c r="AA112" s="43"/>
      <c r="AB112" s="222" t="str">
        <f>IF(T112="使用貸借権","-",+IFERROR(VLOOKUP(#REF!&amp;"-"&amp;ROW()-92,[1]ワークシート!$C$2:$CI$1002,34,0)&amp;"",""))</f>
        <v/>
      </c>
      <c r="AC112" s="223"/>
      <c r="AD112" s="224"/>
      <c r="AE112" s="225" t="str">
        <f>IF(T112="","",IF(VLOOKUP(#REF!&amp;"-"&amp;ROW()-92,[1]ワークシート!$C$2:$CI$1002,31,0)="",IF(T112="使用貸借権","-","口座振込　１２月"),"物納"))</f>
        <v/>
      </c>
      <c r="AF112" s="226"/>
      <c r="AG112" s="227" t="str">
        <f>IFERROR(IF(VLOOKUP(#REF!&amp;"-"&amp;ROW()-92,[1]ワークシート!$C$2:$CI$1002,37,0)="","",VLOOKUP(#REF!&amp;"-"&amp;ROW()-92,[1]ワークシート!$C$2:$CI$1002,37,0)),"")</f>
        <v/>
      </c>
      <c r="AH112" s="227"/>
      <c r="AI112" s="227"/>
      <c r="AJ112" s="227"/>
      <c r="AK112" s="228"/>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row>
    <row r="113" spans="1:320" ht="35.1" hidden="1" customHeight="1" x14ac:dyDescent="0.15">
      <c r="A113" s="222" t="str">
        <f>+IFERROR(IF(VLOOKUP(#REF!&amp;"-"&amp;ROW()-92,[1]ワークシート!$C$2:$CI$1002,9,0)="","",VLOOKUP(#REF!&amp;"-"&amp;ROW()-92,[1]ワークシート!$C$2:$CI$1002,9,0)),"")</f>
        <v/>
      </c>
      <c r="B113" s="224"/>
      <c r="C113" s="223" t="str">
        <f>+IFERROR(IF(VLOOKUP(#REF!&amp;"-"&amp;ROW()-92,[1]ワークシート!$C$2:$CI$1002,10,0) = "","",VLOOKUP(#REF!&amp;"-"&amp;ROW()-92,[1]ワークシート!$C$2:$CI$1002,10,0)),"")</f>
        <v/>
      </c>
      <c r="D113" s="224"/>
      <c r="E113" s="222" t="str">
        <f>+IFERROR(IF(VLOOKUP(#REF!&amp;"-"&amp;ROW()-92,[1]ワークシート!$C$2:$CI$1002,11,0)="","",VLOOKUP(#REF!&amp;"-"&amp;ROW()-92,[1]ワークシート!$C$2:$CI$1002,11,0)),"")</f>
        <v/>
      </c>
      <c r="F113" s="224"/>
      <c r="G113" s="11" t="str">
        <f>+IFERROR(IF(VLOOKUP(#REF!&amp;"-"&amp;ROW()-92,[1]ワークシート!$C$2:$CI$1002,12,0)="","",VLOOKUP(#REF!&amp;"-"&amp;ROW()-92,[1]ワークシート!$C$2:$CI$1002,12,0)),"")</f>
        <v/>
      </c>
      <c r="H11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3" s="230"/>
      <c r="J113" s="222" t="str">
        <f>+IFERROR(IF(VLOOKUP(#REF!&amp;"-"&amp;ROW()-92,[1]ワークシート!$C$2:$CI$1002,20,0)="","",VLOOKUP(#REF!&amp;"-"&amp;ROW()-92,[1]ワークシート!$C$2:$CI$1002,20,0)),"")</f>
        <v/>
      </c>
      <c r="K113" s="223"/>
      <c r="L113" s="224"/>
      <c r="M113" s="231" t="str">
        <f>+IFERROR(IF(VLOOKUP(#REF!&amp;"-"&amp;ROW()-92,[1]ワークシート!$C$2:$CI$1002,61,0)="","",VLOOKUP(#REF!&amp;"-"&amp;ROW()-92,[1]ワークシート!$C$2:$CI$1002,61,0)),"")</f>
        <v/>
      </c>
      <c r="N113" s="232"/>
      <c r="O113" s="233"/>
      <c r="P113" s="234" t="str">
        <f>+IFERROR(VLOOKUP(#REF!&amp;"-"&amp;ROW()-92,[1]ワークシート!$C$2:$CI$1002,26,0),"")</f>
        <v/>
      </c>
      <c r="Q113" s="219"/>
      <c r="R113" s="218" t="str">
        <f>+IFERROR(VLOOKUP(#REF!&amp;"-"&amp;ROW()-92,[1]ワークシート!$C$2:$CI$1002,27,0),"")</f>
        <v/>
      </c>
      <c r="S113" s="219"/>
      <c r="T113" s="218" t="str">
        <f>IFERROR(IF(VLOOKUP(#REF!&amp;"-"&amp;ROW()-92,[1]ワークシート!$C$2:$CI$1002,31,0)="",IF(X113="","",IF(X113=0,"使用貸借権","賃借権")),"賃借権"),"")</f>
        <v/>
      </c>
      <c r="U113" s="219"/>
      <c r="V113" s="218" t="str">
        <f>+IFERROR(IF(VLOOKUP(#REF!&amp;"-"&amp;ROW()-92,[1]ワークシート!$C$2:$CI$1002,13,0)="","",VLOOKUP(#REF!&amp;"-"&amp;ROW()-92,[1]ワークシート!$C$2:$CI$1002,13,0)),"")</f>
        <v/>
      </c>
      <c r="W113" s="219"/>
      <c r="X11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3" s="221"/>
      <c r="Z113" s="43"/>
      <c r="AA113" s="43"/>
      <c r="AB113" s="222" t="str">
        <f>IF(T113="使用貸借権","-",+IFERROR(VLOOKUP(#REF!&amp;"-"&amp;ROW()-92,[1]ワークシート!$C$2:$CI$1002,34,0)&amp;"",""))</f>
        <v/>
      </c>
      <c r="AC113" s="223"/>
      <c r="AD113" s="224"/>
      <c r="AE113" s="225" t="str">
        <f>IF(T113="","",IF(VLOOKUP(#REF!&amp;"-"&amp;ROW()-92,[1]ワークシート!$C$2:$CI$1002,31,0)="",IF(T113="使用貸借権","-","口座振込　１２月"),"物納"))</f>
        <v/>
      </c>
      <c r="AF113" s="226"/>
      <c r="AG113" s="227" t="str">
        <f>IFERROR(IF(VLOOKUP(#REF!&amp;"-"&amp;ROW()-92,[1]ワークシート!$C$2:$CI$1002,37,0)="","",VLOOKUP(#REF!&amp;"-"&amp;ROW()-92,[1]ワークシート!$C$2:$CI$1002,37,0)),"")</f>
        <v/>
      </c>
      <c r="AH113" s="227"/>
      <c r="AI113" s="227"/>
      <c r="AJ113" s="227"/>
      <c r="AK113" s="228"/>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row>
    <row r="114" spans="1:320" ht="35.1" hidden="1" customHeight="1" x14ac:dyDescent="0.15">
      <c r="A114" s="222" t="str">
        <f>+IFERROR(IF(VLOOKUP(#REF!&amp;"-"&amp;ROW()-92,[1]ワークシート!$C$2:$CI$1002,9,0)="","",VLOOKUP(#REF!&amp;"-"&amp;ROW()-92,[1]ワークシート!$C$2:$CI$1002,9,0)),"")</f>
        <v/>
      </c>
      <c r="B114" s="224"/>
      <c r="C114" s="223" t="str">
        <f>+IFERROR(IF(VLOOKUP(#REF!&amp;"-"&amp;ROW()-92,[1]ワークシート!$C$2:$CI$1002,10,0) = "","",VLOOKUP(#REF!&amp;"-"&amp;ROW()-92,[1]ワークシート!$C$2:$CI$1002,10,0)),"")</f>
        <v/>
      </c>
      <c r="D114" s="224"/>
      <c r="E114" s="222" t="str">
        <f>+IFERROR(IF(VLOOKUP(#REF!&amp;"-"&amp;ROW()-92,[1]ワークシート!$C$2:$CI$1002,11,0)="","",VLOOKUP(#REF!&amp;"-"&amp;ROW()-92,[1]ワークシート!$C$2:$CI$1002,11,0)),"")</f>
        <v/>
      </c>
      <c r="F114" s="224"/>
      <c r="G114" s="11" t="str">
        <f>+IFERROR(IF(VLOOKUP(#REF!&amp;"-"&amp;ROW()-92,[1]ワークシート!$C$2:$CI$1002,12,0)="","",VLOOKUP(#REF!&amp;"-"&amp;ROW()-92,[1]ワークシート!$C$2:$CI$1002,12,0)),"")</f>
        <v/>
      </c>
      <c r="H11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4" s="230"/>
      <c r="J114" s="222" t="str">
        <f>+IFERROR(IF(VLOOKUP(#REF!&amp;"-"&amp;ROW()-92,[1]ワークシート!$C$2:$CI$1002,20,0)="","",VLOOKUP(#REF!&amp;"-"&amp;ROW()-92,[1]ワークシート!$C$2:$CI$1002,20,0)),"")</f>
        <v/>
      </c>
      <c r="K114" s="223"/>
      <c r="L114" s="224"/>
      <c r="M114" s="231" t="str">
        <f>+IFERROR(IF(VLOOKUP(#REF!&amp;"-"&amp;ROW()-92,[1]ワークシート!$C$2:$CI$1002,61,0)="","",VLOOKUP(#REF!&amp;"-"&amp;ROW()-92,[1]ワークシート!$C$2:$CI$1002,61,0)),"")</f>
        <v/>
      </c>
      <c r="N114" s="232"/>
      <c r="O114" s="233"/>
      <c r="P114" s="234" t="str">
        <f>+IFERROR(VLOOKUP(#REF!&amp;"-"&amp;ROW()-92,[1]ワークシート!$C$2:$CI$1002,26,0),"")</f>
        <v/>
      </c>
      <c r="Q114" s="219"/>
      <c r="R114" s="218" t="str">
        <f>+IFERROR(VLOOKUP(#REF!&amp;"-"&amp;ROW()-92,[1]ワークシート!$C$2:$CI$1002,27,0),"")</f>
        <v/>
      </c>
      <c r="S114" s="219"/>
      <c r="T114" s="218" t="str">
        <f>IFERROR(IF(VLOOKUP(#REF!&amp;"-"&amp;ROW()-92,[1]ワークシート!$C$2:$CI$1002,31,0)="",IF(X114="","",IF(X114=0,"使用貸借権","賃借権")),"賃借権"),"")</f>
        <v/>
      </c>
      <c r="U114" s="219"/>
      <c r="V114" s="218" t="str">
        <f>+IFERROR(IF(VLOOKUP(#REF!&amp;"-"&amp;ROW()-92,[1]ワークシート!$C$2:$CI$1002,13,0)="","",VLOOKUP(#REF!&amp;"-"&amp;ROW()-92,[1]ワークシート!$C$2:$CI$1002,13,0)),"")</f>
        <v/>
      </c>
      <c r="W114" s="219"/>
      <c r="X11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4" s="221"/>
      <c r="Z114" s="43"/>
      <c r="AA114" s="43"/>
      <c r="AB114" s="222" t="str">
        <f>IF(T114="使用貸借権","-",+IFERROR(VLOOKUP(#REF!&amp;"-"&amp;ROW()-92,[1]ワークシート!$C$2:$CI$1002,34,0)&amp;"",""))</f>
        <v/>
      </c>
      <c r="AC114" s="223"/>
      <c r="AD114" s="224"/>
      <c r="AE114" s="225" t="str">
        <f>IF(T114="","",IF(VLOOKUP(#REF!&amp;"-"&amp;ROW()-92,[1]ワークシート!$C$2:$CI$1002,31,0)="",IF(T114="使用貸借権","-","口座振込　１２月"),"物納"))</f>
        <v/>
      </c>
      <c r="AF114" s="226"/>
      <c r="AG114" s="227" t="str">
        <f>IFERROR(IF(VLOOKUP(#REF!&amp;"-"&amp;ROW()-92,[1]ワークシート!$C$2:$CI$1002,37,0)="","",VLOOKUP(#REF!&amp;"-"&amp;ROW()-92,[1]ワークシート!$C$2:$CI$1002,37,0)),"")</f>
        <v/>
      </c>
      <c r="AH114" s="227"/>
      <c r="AI114" s="227"/>
      <c r="AJ114" s="227"/>
      <c r="AK114" s="228"/>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row>
    <row r="115" spans="1:320" ht="35.1" hidden="1" customHeight="1" x14ac:dyDescent="0.15">
      <c r="A115" s="222" t="str">
        <f>+IFERROR(IF(VLOOKUP(#REF!&amp;"-"&amp;ROW()-92,[1]ワークシート!$C$2:$CI$1002,9,0)="","",VLOOKUP(#REF!&amp;"-"&amp;ROW()-92,[1]ワークシート!$C$2:$CI$1002,9,0)),"")</f>
        <v/>
      </c>
      <c r="B115" s="224"/>
      <c r="C115" s="223" t="str">
        <f>+IFERROR(IF(VLOOKUP(#REF!&amp;"-"&amp;ROW()-92,[1]ワークシート!$C$2:$CI$1002,10,0) = "","",VLOOKUP(#REF!&amp;"-"&amp;ROW()-92,[1]ワークシート!$C$2:$CI$1002,10,0)),"")</f>
        <v/>
      </c>
      <c r="D115" s="224"/>
      <c r="E115" s="222" t="str">
        <f>+IFERROR(IF(VLOOKUP(#REF!&amp;"-"&amp;ROW()-92,[1]ワークシート!$C$2:$CI$1002,11,0)="","",VLOOKUP(#REF!&amp;"-"&amp;ROW()-92,[1]ワークシート!$C$2:$CI$1002,11,0)),"")</f>
        <v/>
      </c>
      <c r="F115" s="224"/>
      <c r="G115" s="11" t="str">
        <f>+IFERROR(IF(VLOOKUP(#REF!&amp;"-"&amp;ROW()-92,[1]ワークシート!$C$2:$CI$1002,12,0)="","",VLOOKUP(#REF!&amp;"-"&amp;ROW()-92,[1]ワークシート!$C$2:$CI$1002,12,0)),"")</f>
        <v/>
      </c>
      <c r="H11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5" s="230"/>
      <c r="J115" s="222" t="str">
        <f>+IFERROR(IF(VLOOKUP(#REF!&amp;"-"&amp;ROW()-92,[1]ワークシート!$C$2:$CI$1002,20,0)="","",VLOOKUP(#REF!&amp;"-"&amp;ROW()-92,[1]ワークシート!$C$2:$CI$1002,20,0)),"")</f>
        <v/>
      </c>
      <c r="K115" s="223"/>
      <c r="L115" s="224"/>
      <c r="M115" s="231" t="str">
        <f>+IFERROR(IF(VLOOKUP(#REF!&amp;"-"&amp;ROW()-92,[1]ワークシート!$C$2:$CI$1002,61,0)="","",VLOOKUP(#REF!&amp;"-"&amp;ROW()-92,[1]ワークシート!$C$2:$CI$1002,61,0)),"")</f>
        <v/>
      </c>
      <c r="N115" s="232"/>
      <c r="O115" s="233"/>
      <c r="P115" s="234" t="str">
        <f>+IFERROR(VLOOKUP(#REF!&amp;"-"&amp;ROW()-92,[1]ワークシート!$C$2:$CI$1002,26,0),"")</f>
        <v/>
      </c>
      <c r="Q115" s="219"/>
      <c r="R115" s="218" t="str">
        <f>+IFERROR(VLOOKUP(#REF!&amp;"-"&amp;ROW()-92,[1]ワークシート!$C$2:$CI$1002,27,0),"")</f>
        <v/>
      </c>
      <c r="S115" s="219"/>
      <c r="T115" s="218" t="str">
        <f>IFERROR(IF(VLOOKUP(#REF!&amp;"-"&amp;ROW()-92,[1]ワークシート!$C$2:$CI$1002,31,0)="",IF(X115="","",IF(X115=0,"使用貸借権","賃借権")),"賃借権"),"")</f>
        <v/>
      </c>
      <c r="U115" s="219"/>
      <c r="V115" s="218" t="str">
        <f>+IFERROR(IF(VLOOKUP(#REF!&amp;"-"&amp;ROW()-92,[1]ワークシート!$C$2:$CI$1002,13,0)="","",VLOOKUP(#REF!&amp;"-"&amp;ROW()-92,[1]ワークシート!$C$2:$CI$1002,13,0)),"")</f>
        <v/>
      </c>
      <c r="W115" s="219"/>
      <c r="X11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5" s="221"/>
      <c r="Z115" s="43"/>
      <c r="AA115" s="43"/>
      <c r="AB115" s="222" t="str">
        <f>IF(T115="使用貸借権","-",+IFERROR(VLOOKUP(#REF!&amp;"-"&amp;ROW()-92,[1]ワークシート!$C$2:$CI$1002,34,0)&amp;"",""))</f>
        <v/>
      </c>
      <c r="AC115" s="223"/>
      <c r="AD115" s="224"/>
      <c r="AE115" s="225" t="str">
        <f>IF(T115="","",IF(VLOOKUP(#REF!&amp;"-"&amp;ROW()-92,[1]ワークシート!$C$2:$CI$1002,31,0)="",IF(T115="使用貸借権","-","口座振込　１２月"),"物納"))</f>
        <v/>
      </c>
      <c r="AF115" s="226"/>
      <c r="AG115" s="227" t="str">
        <f>IFERROR(IF(VLOOKUP(#REF!&amp;"-"&amp;ROW()-92,[1]ワークシート!$C$2:$CI$1002,37,0)="","",VLOOKUP(#REF!&amp;"-"&amp;ROW()-92,[1]ワークシート!$C$2:$CI$1002,37,0)),"")</f>
        <v/>
      </c>
      <c r="AH115" s="227"/>
      <c r="AI115" s="227"/>
      <c r="AJ115" s="227"/>
      <c r="AK115" s="228"/>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row>
    <row r="116" spans="1:320" ht="35.1" hidden="1" customHeight="1" x14ac:dyDescent="0.15">
      <c r="A116" s="222" t="str">
        <f>+IFERROR(IF(VLOOKUP(#REF!&amp;"-"&amp;ROW()-92,[1]ワークシート!$C$2:$CI$1002,9,0)="","",VLOOKUP(#REF!&amp;"-"&amp;ROW()-92,[1]ワークシート!$C$2:$CI$1002,9,0)),"")</f>
        <v/>
      </c>
      <c r="B116" s="224"/>
      <c r="C116" s="223" t="str">
        <f>+IFERROR(IF(VLOOKUP(#REF!&amp;"-"&amp;ROW()-92,[1]ワークシート!$C$2:$CI$1002,10,0) = "","",VLOOKUP(#REF!&amp;"-"&amp;ROW()-92,[1]ワークシート!$C$2:$CI$1002,10,0)),"")</f>
        <v/>
      </c>
      <c r="D116" s="224"/>
      <c r="E116" s="222" t="str">
        <f>+IFERROR(IF(VLOOKUP(#REF!&amp;"-"&amp;ROW()-92,[1]ワークシート!$C$2:$CI$1002,11,0)="","",VLOOKUP(#REF!&amp;"-"&amp;ROW()-92,[1]ワークシート!$C$2:$CI$1002,11,0)),"")</f>
        <v/>
      </c>
      <c r="F116" s="224"/>
      <c r="G116" s="11" t="str">
        <f>+IFERROR(IF(VLOOKUP(#REF!&amp;"-"&amp;ROW()-92,[1]ワークシート!$C$2:$CI$1002,12,0)="","",VLOOKUP(#REF!&amp;"-"&amp;ROW()-92,[1]ワークシート!$C$2:$CI$1002,12,0)),"")</f>
        <v/>
      </c>
      <c r="H11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6" s="230"/>
      <c r="J116" s="222" t="str">
        <f>+IFERROR(IF(VLOOKUP(#REF!&amp;"-"&amp;ROW()-92,[1]ワークシート!$C$2:$CI$1002,20,0)="","",VLOOKUP(#REF!&amp;"-"&amp;ROW()-92,[1]ワークシート!$C$2:$CI$1002,20,0)),"")</f>
        <v/>
      </c>
      <c r="K116" s="223"/>
      <c r="L116" s="224"/>
      <c r="M116" s="231" t="str">
        <f>+IFERROR(IF(VLOOKUP(#REF!&amp;"-"&amp;ROW()-92,[1]ワークシート!$C$2:$CI$1002,61,0)="","",VLOOKUP(#REF!&amp;"-"&amp;ROW()-92,[1]ワークシート!$C$2:$CI$1002,61,0)),"")</f>
        <v/>
      </c>
      <c r="N116" s="232"/>
      <c r="O116" s="233"/>
      <c r="P116" s="234" t="str">
        <f>+IFERROR(VLOOKUP(#REF!&amp;"-"&amp;ROW()-92,[1]ワークシート!$C$2:$CI$1002,26,0),"")</f>
        <v/>
      </c>
      <c r="Q116" s="219"/>
      <c r="R116" s="218" t="str">
        <f>+IFERROR(VLOOKUP(#REF!&amp;"-"&amp;ROW()-92,[1]ワークシート!$C$2:$CI$1002,27,0),"")</f>
        <v/>
      </c>
      <c r="S116" s="219"/>
      <c r="T116" s="218" t="str">
        <f>IFERROR(IF(VLOOKUP(#REF!&amp;"-"&amp;ROW()-92,[1]ワークシート!$C$2:$CI$1002,31,0)="",IF(X116="","",IF(X116=0,"使用貸借権","賃借権")),"賃借権"),"")</f>
        <v/>
      </c>
      <c r="U116" s="219"/>
      <c r="V116" s="218" t="str">
        <f>+IFERROR(IF(VLOOKUP(#REF!&amp;"-"&amp;ROW()-92,[1]ワークシート!$C$2:$CI$1002,13,0)="","",VLOOKUP(#REF!&amp;"-"&amp;ROW()-92,[1]ワークシート!$C$2:$CI$1002,13,0)),"")</f>
        <v/>
      </c>
      <c r="W116" s="219"/>
      <c r="X11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6" s="221"/>
      <c r="Z116" s="43"/>
      <c r="AA116" s="43"/>
      <c r="AB116" s="222" t="str">
        <f>IF(T116="使用貸借権","-",+IFERROR(VLOOKUP(#REF!&amp;"-"&amp;ROW()-92,[1]ワークシート!$C$2:$CI$1002,34,0)&amp;"",""))</f>
        <v/>
      </c>
      <c r="AC116" s="223"/>
      <c r="AD116" s="224"/>
      <c r="AE116" s="225" t="str">
        <f>IF(T116="","",IF(VLOOKUP(#REF!&amp;"-"&amp;ROW()-92,[1]ワークシート!$C$2:$CI$1002,31,0)="",IF(T116="使用貸借権","-","口座振込　１２月"),"物納"))</f>
        <v/>
      </c>
      <c r="AF116" s="226"/>
      <c r="AG116" s="227" t="str">
        <f>IFERROR(IF(VLOOKUP(#REF!&amp;"-"&amp;ROW()-92,[1]ワークシート!$C$2:$CI$1002,37,0)="","",VLOOKUP(#REF!&amp;"-"&amp;ROW()-92,[1]ワークシート!$C$2:$CI$1002,37,0)),"")</f>
        <v/>
      </c>
      <c r="AH116" s="227"/>
      <c r="AI116" s="227"/>
      <c r="AJ116" s="227"/>
      <c r="AK116" s="228"/>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row>
    <row r="117" spans="1:320" ht="35.1" hidden="1" customHeight="1" x14ac:dyDescent="0.15">
      <c r="A117" s="222" t="str">
        <f>+IFERROR(IF(VLOOKUP(#REF!&amp;"-"&amp;ROW()-92,[1]ワークシート!$C$2:$CI$1002,9,0)="","",VLOOKUP(#REF!&amp;"-"&amp;ROW()-92,[1]ワークシート!$C$2:$CI$1002,9,0)),"")</f>
        <v/>
      </c>
      <c r="B117" s="224"/>
      <c r="C117" s="223" t="str">
        <f>+IFERROR(IF(VLOOKUP(#REF!&amp;"-"&amp;ROW()-92,[1]ワークシート!$C$2:$CI$1002,10,0) = "","",VLOOKUP(#REF!&amp;"-"&amp;ROW()-92,[1]ワークシート!$C$2:$CI$1002,10,0)),"")</f>
        <v/>
      </c>
      <c r="D117" s="224"/>
      <c r="E117" s="222" t="str">
        <f>+IFERROR(IF(VLOOKUP(#REF!&amp;"-"&amp;ROW()-92,[1]ワークシート!$C$2:$CI$1002,11,0)="","",VLOOKUP(#REF!&amp;"-"&amp;ROW()-92,[1]ワークシート!$C$2:$CI$1002,11,0)),"")</f>
        <v/>
      </c>
      <c r="F117" s="224"/>
      <c r="G117" s="11" t="str">
        <f>+IFERROR(IF(VLOOKUP(#REF!&amp;"-"&amp;ROW()-92,[1]ワークシート!$C$2:$CI$1002,12,0)="","",VLOOKUP(#REF!&amp;"-"&amp;ROW()-92,[1]ワークシート!$C$2:$CI$1002,12,0)),"")</f>
        <v/>
      </c>
      <c r="H11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7" s="230"/>
      <c r="J117" s="222" t="str">
        <f>+IFERROR(IF(VLOOKUP(#REF!&amp;"-"&amp;ROW()-92,[1]ワークシート!$C$2:$CI$1002,20,0)="","",VLOOKUP(#REF!&amp;"-"&amp;ROW()-92,[1]ワークシート!$C$2:$CI$1002,20,0)),"")</f>
        <v/>
      </c>
      <c r="K117" s="223"/>
      <c r="L117" s="224"/>
      <c r="M117" s="231" t="str">
        <f>+IFERROR(IF(VLOOKUP(#REF!&amp;"-"&amp;ROW()-92,[1]ワークシート!$C$2:$CI$1002,61,0)="","",VLOOKUP(#REF!&amp;"-"&amp;ROW()-92,[1]ワークシート!$C$2:$CI$1002,61,0)),"")</f>
        <v/>
      </c>
      <c r="N117" s="232"/>
      <c r="O117" s="233"/>
      <c r="P117" s="234" t="str">
        <f>+IFERROR(VLOOKUP(#REF!&amp;"-"&amp;ROW()-92,[1]ワークシート!$C$2:$CI$1002,26,0),"")</f>
        <v/>
      </c>
      <c r="Q117" s="219"/>
      <c r="R117" s="218" t="str">
        <f>+IFERROR(VLOOKUP(#REF!&amp;"-"&amp;ROW()-92,[1]ワークシート!$C$2:$CI$1002,27,0),"")</f>
        <v/>
      </c>
      <c r="S117" s="219"/>
      <c r="T117" s="218" t="str">
        <f>IFERROR(IF(VLOOKUP(#REF!&amp;"-"&amp;ROW()-92,[1]ワークシート!$C$2:$CI$1002,31,0)="",IF(X117="","",IF(X117=0,"使用貸借権","賃借権")),"賃借権"),"")</f>
        <v/>
      </c>
      <c r="U117" s="219"/>
      <c r="V117" s="218" t="str">
        <f>+IFERROR(IF(VLOOKUP(#REF!&amp;"-"&amp;ROW()-92,[1]ワークシート!$C$2:$CI$1002,13,0)="","",VLOOKUP(#REF!&amp;"-"&amp;ROW()-92,[1]ワークシート!$C$2:$CI$1002,13,0)),"")</f>
        <v/>
      </c>
      <c r="W117" s="219"/>
      <c r="X11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7" s="221"/>
      <c r="Z117" s="43"/>
      <c r="AA117" s="43"/>
      <c r="AB117" s="222" t="str">
        <f>IF(T117="使用貸借権","-",+IFERROR(VLOOKUP(#REF!&amp;"-"&amp;ROW()-92,[1]ワークシート!$C$2:$CI$1002,34,0)&amp;"",""))</f>
        <v/>
      </c>
      <c r="AC117" s="223"/>
      <c r="AD117" s="224"/>
      <c r="AE117" s="225" t="str">
        <f>IF(T117="","",IF(VLOOKUP(#REF!&amp;"-"&amp;ROW()-92,[1]ワークシート!$C$2:$CI$1002,31,0)="",IF(T117="使用貸借権","-","口座振込　１２月"),"物納"))</f>
        <v/>
      </c>
      <c r="AF117" s="226"/>
      <c r="AG117" s="227" t="str">
        <f>IFERROR(IF(VLOOKUP(#REF!&amp;"-"&amp;ROW()-92,[1]ワークシート!$C$2:$CI$1002,37,0)="","",VLOOKUP(#REF!&amp;"-"&amp;ROW()-92,[1]ワークシート!$C$2:$CI$1002,37,0)),"")</f>
        <v/>
      </c>
      <c r="AH117" s="227"/>
      <c r="AI117" s="227"/>
      <c r="AJ117" s="227"/>
      <c r="AK117" s="228"/>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row>
    <row r="118" spans="1:320" ht="35.1" hidden="1" customHeight="1" x14ac:dyDescent="0.15">
      <c r="A118" s="222" t="str">
        <f>+IFERROR(IF(VLOOKUP(#REF!&amp;"-"&amp;ROW()-92,[1]ワークシート!$C$2:$CI$1002,9,0)="","",VLOOKUP(#REF!&amp;"-"&amp;ROW()-92,[1]ワークシート!$C$2:$CI$1002,9,0)),"")</f>
        <v/>
      </c>
      <c r="B118" s="224"/>
      <c r="C118" s="223" t="str">
        <f>+IFERROR(IF(VLOOKUP(#REF!&amp;"-"&amp;ROW()-92,[1]ワークシート!$C$2:$CI$1002,10,0) = "","",VLOOKUP(#REF!&amp;"-"&amp;ROW()-92,[1]ワークシート!$C$2:$CI$1002,10,0)),"")</f>
        <v/>
      </c>
      <c r="D118" s="224"/>
      <c r="E118" s="222" t="str">
        <f>+IFERROR(IF(VLOOKUP(#REF!&amp;"-"&amp;ROW()-92,[1]ワークシート!$C$2:$CI$1002,11,0)="","",VLOOKUP(#REF!&amp;"-"&amp;ROW()-92,[1]ワークシート!$C$2:$CI$1002,11,0)),"")</f>
        <v/>
      </c>
      <c r="F118" s="224"/>
      <c r="G118" s="11" t="str">
        <f>+IFERROR(IF(VLOOKUP(#REF!&amp;"-"&amp;ROW()-92,[1]ワークシート!$C$2:$CI$1002,12,0)="","",VLOOKUP(#REF!&amp;"-"&amp;ROW()-92,[1]ワークシート!$C$2:$CI$1002,12,0)),"")</f>
        <v/>
      </c>
      <c r="H11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8" s="230"/>
      <c r="J118" s="222" t="str">
        <f>+IFERROR(IF(VLOOKUP(#REF!&amp;"-"&amp;ROW()-92,[1]ワークシート!$C$2:$CI$1002,20,0)="","",VLOOKUP(#REF!&amp;"-"&amp;ROW()-92,[1]ワークシート!$C$2:$CI$1002,20,0)),"")</f>
        <v/>
      </c>
      <c r="K118" s="223"/>
      <c r="L118" s="224"/>
      <c r="M118" s="231" t="str">
        <f>+IFERROR(IF(VLOOKUP(#REF!&amp;"-"&amp;ROW()-92,[1]ワークシート!$C$2:$CI$1002,61,0)="","",VLOOKUP(#REF!&amp;"-"&amp;ROW()-92,[1]ワークシート!$C$2:$CI$1002,61,0)),"")</f>
        <v/>
      </c>
      <c r="N118" s="232"/>
      <c r="O118" s="233"/>
      <c r="P118" s="234" t="str">
        <f>+IFERROR(VLOOKUP(#REF!&amp;"-"&amp;ROW()-92,[1]ワークシート!$C$2:$CI$1002,26,0),"")</f>
        <v/>
      </c>
      <c r="Q118" s="219"/>
      <c r="R118" s="218" t="str">
        <f>+IFERROR(VLOOKUP(#REF!&amp;"-"&amp;ROW()-92,[1]ワークシート!$C$2:$CI$1002,27,0),"")</f>
        <v/>
      </c>
      <c r="S118" s="219"/>
      <c r="T118" s="218" t="str">
        <f>IFERROR(IF(VLOOKUP(#REF!&amp;"-"&amp;ROW()-92,[1]ワークシート!$C$2:$CI$1002,31,0)="",IF(X118="","",IF(X118=0,"使用貸借権","賃借権")),"賃借権"),"")</f>
        <v/>
      </c>
      <c r="U118" s="219"/>
      <c r="V118" s="218" t="str">
        <f>+IFERROR(IF(VLOOKUP(#REF!&amp;"-"&amp;ROW()-92,[1]ワークシート!$C$2:$CI$1002,13,0)="","",VLOOKUP(#REF!&amp;"-"&amp;ROW()-92,[1]ワークシート!$C$2:$CI$1002,13,0)),"")</f>
        <v/>
      </c>
      <c r="W118" s="219"/>
      <c r="X11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8" s="221"/>
      <c r="Z118" s="43"/>
      <c r="AA118" s="43"/>
      <c r="AB118" s="222" t="str">
        <f>IF(T118="使用貸借権","-",+IFERROR(VLOOKUP(#REF!&amp;"-"&amp;ROW()-92,[1]ワークシート!$C$2:$CI$1002,34,0)&amp;"",""))</f>
        <v/>
      </c>
      <c r="AC118" s="223"/>
      <c r="AD118" s="224"/>
      <c r="AE118" s="225" t="str">
        <f>IF(T118="","",IF(VLOOKUP(#REF!&amp;"-"&amp;ROW()-92,[1]ワークシート!$C$2:$CI$1002,31,0)="",IF(T118="使用貸借権","-","口座振込　１２月"),"物納"))</f>
        <v/>
      </c>
      <c r="AF118" s="226"/>
      <c r="AG118" s="227" t="str">
        <f>IFERROR(IF(VLOOKUP(#REF!&amp;"-"&amp;ROW()-92,[1]ワークシート!$C$2:$CI$1002,37,0)="","",VLOOKUP(#REF!&amp;"-"&amp;ROW()-92,[1]ワークシート!$C$2:$CI$1002,37,0)),"")</f>
        <v/>
      </c>
      <c r="AH118" s="227"/>
      <c r="AI118" s="227"/>
      <c r="AJ118" s="227"/>
      <c r="AK118" s="228"/>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row>
    <row r="119" spans="1:320" ht="35.1" hidden="1" customHeight="1" x14ac:dyDescent="0.15">
      <c r="A119" s="222" t="str">
        <f>+IFERROR(IF(VLOOKUP(#REF!&amp;"-"&amp;ROW()-92,[1]ワークシート!$C$2:$CI$1002,9,0)="","",VLOOKUP(#REF!&amp;"-"&amp;ROW()-92,[1]ワークシート!$C$2:$CI$1002,9,0)),"")</f>
        <v/>
      </c>
      <c r="B119" s="224"/>
      <c r="C119" s="223" t="str">
        <f>+IFERROR(IF(VLOOKUP(#REF!&amp;"-"&amp;ROW()-92,[1]ワークシート!$C$2:$CI$1002,10,0) = "","",VLOOKUP(#REF!&amp;"-"&amp;ROW()-92,[1]ワークシート!$C$2:$CI$1002,10,0)),"")</f>
        <v/>
      </c>
      <c r="D119" s="224"/>
      <c r="E119" s="222" t="str">
        <f>+IFERROR(IF(VLOOKUP(#REF!&amp;"-"&amp;ROW()-92,[1]ワークシート!$C$2:$CI$1002,11,0)="","",VLOOKUP(#REF!&amp;"-"&amp;ROW()-92,[1]ワークシート!$C$2:$CI$1002,11,0)),"")</f>
        <v/>
      </c>
      <c r="F119" s="224"/>
      <c r="G119" s="11" t="str">
        <f>+IFERROR(IF(VLOOKUP(#REF!&amp;"-"&amp;ROW()-92,[1]ワークシート!$C$2:$CI$1002,12,0)="","",VLOOKUP(#REF!&amp;"-"&amp;ROW()-92,[1]ワークシート!$C$2:$CI$1002,12,0)),"")</f>
        <v/>
      </c>
      <c r="H11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19" s="230"/>
      <c r="J119" s="222" t="str">
        <f>+IFERROR(IF(VLOOKUP(#REF!&amp;"-"&amp;ROW()-92,[1]ワークシート!$C$2:$CI$1002,20,0)="","",VLOOKUP(#REF!&amp;"-"&amp;ROW()-92,[1]ワークシート!$C$2:$CI$1002,20,0)),"")</f>
        <v/>
      </c>
      <c r="K119" s="223"/>
      <c r="L119" s="224"/>
      <c r="M119" s="231" t="str">
        <f>+IFERROR(IF(VLOOKUP(#REF!&amp;"-"&amp;ROW()-92,[1]ワークシート!$C$2:$CI$1002,61,0)="","",VLOOKUP(#REF!&amp;"-"&amp;ROW()-92,[1]ワークシート!$C$2:$CI$1002,61,0)),"")</f>
        <v/>
      </c>
      <c r="N119" s="232"/>
      <c r="O119" s="233"/>
      <c r="P119" s="234" t="str">
        <f>+IFERROR(VLOOKUP(#REF!&amp;"-"&amp;ROW()-92,[1]ワークシート!$C$2:$CI$1002,26,0),"")</f>
        <v/>
      </c>
      <c r="Q119" s="219"/>
      <c r="R119" s="218" t="str">
        <f>+IFERROR(VLOOKUP(#REF!&amp;"-"&amp;ROW()-92,[1]ワークシート!$C$2:$CI$1002,27,0),"")</f>
        <v/>
      </c>
      <c r="S119" s="219"/>
      <c r="T119" s="218" t="str">
        <f>IFERROR(IF(VLOOKUP(#REF!&amp;"-"&amp;ROW()-92,[1]ワークシート!$C$2:$CI$1002,31,0)="",IF(X119="","",IF(X119=0,"使用貸借権","賃借権")),"賃借権"),"")</f>
        <v/>
      </c>
      <c r="U119" s="219"/>
      <c r="V119" s="218" t="str">
        <f>+IFERROR(IF(VLOOKUP(#REF!&amp;"-"&amp;ROW()-92,[1]ワークシート!$C$2:$CI$1002,13,0)="","",VLOOKUP(#REF!&amp;"-"&amp;ROW()-92,[1]ワークシート!$C$2:$CI$1002,13,0)),"")</f>
        <v/>
      </c>
      <c r="W119" s="219"/>
      <c r="X11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19" s="221"/>
      <c r="Z119" s="43"/>
      <c r="AA119" s="43"/>
      <c r="AB119" s="222" t="str">
        <f>IF(T119="使用貸借権","-",+IFERROR(VLOOKUP(#REF!&amp;"-"&amp;ROW()-92,[1]ワークシート!$C$2:$CI$1002,34,0)&amp;"",""))</f>
        <v/>
      </c>
      <c r="AC119" s="223"/>
      <c r="AD119" s="224"/>
      <c r="AE119" s="225" t="str">
        <f>IF(T119="","",IF(VLOOKUP(#REF!&amp;"-"&amp;ROW()-92,[1]ワークシート!$C$2:$CI$1002,31,0)="",IF(T119="使用貸借権","-","口座振込　１２月"),"物納"))</f>
        <v/>
      </c>
      <c r="AF119" s="226"/>
      <c r="AG119" s="227" t="str">
        <f>IFERROR(IF(VLOOKUP(#REF!&amp;"-"&amp;ROW()-92,[1]ワークシート!$C$2:$CI$1002,37,0)="","",VLOOKUP(#REF!&amp;"-"&amp;ROW()-92,[1]ワークシート!$C$2:$CI$1002,37,0)),"")</f>
        <v/>
      </c>
      <c r="AH119" s="227"/>
      <c r="AI119" s="227"/>
      <c r="AJ119" s="227"/>
      <c r="AK119" s="228"/>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row>
    <row r="120" spans="1:320" ht="35.1" hidden="1" customHeight="1" x14ac:dyDescent="0.15">
      <c r="A120" s="222" t="str">
        <f>+IFERROR(IF(VLOOKUP(#REF!&amp;"-"&amp;ROW()-92,[1]ワークシート!$C$2:$CI$1002,9,0)="","",VLOOKUP(#REF!&amp;"-"&amp;ROW()-92,[1]ワークシート!$C$2:$CI$1002,9,0)),"")</f>
        <v/>
      </c>
      <c r="B120" s="224"/>
      <c r="C120" s="223" t="str">
        <f>+IFERROR(IF(VLOOKUP(#REF!&amp;"-"&amp;ROW()-92,[1]ワークシート!$C$2:$CI$1002,10,0) = "","",VLOOKUP(#REF!&amp;"-"&amp;ROW()-92,[1]ワークシート!$C$2:$CI$1002,10,0)),"")</f>
        <v/>
      </c>
      <c r="D120" s="224"/>
      <c r="E120" s="222" t="str">
        <f>+IFERROR(IF(VLOOKUP(#REF!&amp;"-"&amp;ROW()-92,[1]ワークシート!$C$2:$CI$1002,11,0)="","",VLOOKUP(#REF!&amp;"-"&amp;ROW()-92,[1]ワークシート!$C$2:$CI$1002,11,0)),"")</f>
        <v/>
      </c>
      <c r="F120" s="224"/>
      <c r="G120" s="11" t="str">
        <f>+IFERROR(IF(VLOOKUP(#REF!&amp;"-"&amp;ROW()-92,[1]ワークシート!$C$2:$CI$1002,12,0)="","",VLOOKUP(#REF!&amp;"-"&amp;ROW()-92,[1]ワークシート!$C$2:$CI$1002,12,0)),"")</f>
        <v/>
      </c>
      <c r="H12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0" s="230"/>
      <c r="J120" s="222" t="str">
        <f>+IFERROR(IF(VLOOKUP(#REF!&amp;"-"&amp;ROW()-92,[1]ワークシート!$C$2:$CI$1002,20,0)="","",VLOOKUP(#REF!&amp;"-"&amp;ROW()-92,[1]ワークシート!$C$2:$CI$1002,20,0)),"")</f>
        <v/>
      </c>
      <c r="K120" s="223"/>
      <c r="L120" s="224"/>
      <c r="M120" s="231" t="str">
        <f>+IFERROR(IF(VLOOKUP(#REF!&amp;"-"&amp;ROW()-92,[1]ワークシート!$C$2:$CI$1002,61,0)="","",VLOOKUP(#REF!&amp;"-"&amp;ROW()-92,[1]ワークシート!$C$2:$CI$1002,61,0)),"")</f>
        <v/>
      </c>
      <c r="N120" s="232"/>
      <c r="O120" s="233"/>
      <c r="P120" s="234" t="str">
        <f>+IFERROR(VLOOKUP(#REF!&amp;"-"&amp;ROW()-92,[1]ワークシート!$C$2:$CI$1002,26,0),"")</f>
        <v/>
      </c>
      <c r="Q120" s="219"/>
      <c r="R120" s="218" t="str">
        <f>+IFERROR(VLOOKUP(#REF!&amp;"-"&amp;ROW()-92,[1]ワークシート!$C$2:$CI$1002,27,0),"")</f>
        <v/>
      </c>
      <c r="S120" s="219"/>
      <c r="T120" s="218" t="str">
        <f>IFERROR(IF(VLOOKUP(#REF!&amp;"-"&amp;ROW()-92,[1]ワークシート!$C$2:$CI$1002,31,0)="",IF(X120="","",IF(X120=0,"使用貸借権","賃借権")),"賃借権"),"")</f>
        <v/>
      </c>
      <c r="U120" s="219"/>
      <c r="V120" s="218" t="str">
        <f>+IFERROR(IF(VLOOKUP(#REF!&amp;"-"&amp;ROW()-92,[1]ワークシート!$C$2:$CI$1002,13,0)="","",VLOOKUP(#REF!&amp;"-"&amp;ROW()-92,[1]ワークシート!$C$2:$CI$1002,13,0)),"")</f>
        <v/>
      </c>
      <c r="W120" s="219"/>
      <c r="X12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0" s="221"/>
      <c r="Z120" s="43"/>
      <c r="AA120" s="43"/>
      <c r="AB120" s="222" t="str">
        <f>IF(T120="使用貸借権","-",+IFERROR(VLOOKUP(#REF!&amp;"-"&amp;ROW()-92,[1]ワークシート!$C$2:$CI$1002,34,0)&amp;"",""))</f>
        <v/>
      </c>
      <c r="AC120" s="223"/>
      <c r="AD120" s="224"/>
      <c r="AE120" s="225" t="str">
        <f>IF(T120="","",IF(VLOOKUP(#REF!&amp;"-"&amp;ROW()-92,[1]ワークシート!$C$2:$CI$1002,31,0)="",IF(T120="使用貸借権","-","口座振込　１２月"),"物納"))</f>
        <v/>
      </c>
      <c r="AF120" s="226"/>
      <c r="AG120" s="227" t="str">
        <f>IFERROR(IF(VLOOKUP(#REF!&amp;"-"&amp;ROW()-92,[1]ワークシート!$C$2:$CI$1002,37,0)="","",VLOOKUP(#REF!&amp;"-"&amp;ROW()-92,[1]ワークシート!$C$2:$CI$1002,37,0)),"")</f>
        <v/>
      </c>
      <c r="AH120" s="227"/>
      <c r="AI120" s="227"/>
      <c r="AJ120" s="227"/>
      <c r="AK120" s="228"/>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row>
    <row r="121" spans="1:320" ht="35.1" hidden="1" customHeight="1" x14ac:dyDescent="0.15">
      <c r="A121" s="222" t="str">
        <f>+IFERROR(IF(VLOOKUP(#REF!&amp;"-"&amp;ROW()-92,[1]ワークシート!$C$2:$CI$1002,9,0)="","",VLOOKUP(#REF!&amp;"-"&amp;ROW()-92,[1]ワークシート!$C$2:$CI$1002,9,0)),"")</f>
        <v/>
      </c>
      <c r="B121" s="224"/>
      <c r="C121" s="223" t="str">
        <f>+IFERROR(IF(VLOOKUP(#REF!&amp;"-"&amp;ROW()-92,[1]ワークシート!$C$2:$CI$1002,10,0) = "","",VLOOKUP(#REF!&amp;"-"&amp;ROW()-92,[1]ワークシート!$C$2:$CI$1002,10,0)),"")</f>
        <v/>
      </c>
      <c r="D121" s="224"/>
      <c r="E121" s="222" t="str">
        <f>+IFERROR(IF(VLOOKUP(#REF!&amp;"-"&amp;ROW()-92,[1]ワークシート!$C$2:$CI$1002,11,0)="","",VLOOKUP(#REF!&amp;"-"&amp;ROW()-92,[1]ワークシート!$C$2:$CI$1002,11,0)),"")</f>
        <v/>
      </c>
      <c r="F121" s="224"/>
      <c r="G121" s="11" t="str">
        <f>+IFERROR(IF(VLOOKUP(#REF!&amp;"-"&amp;ROW()-92,[1]ワークシート!$C$2:$CI$1002,12,0)="","",VLOOKUP(#REF!&amp;"-"&amp;ROW()-92,[1]ワークシート!$C$2:$CI$1002,12,0)),"")</f>
        <v/>
      </c>
      <c r="H12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1" s="230"/>
      <c r="J121" s="222" t="str">
        <f>+IFERROR(IF(VLOOKUP(#REF!&amp;"-"&amp;ROW()-92,[1]ワークシート!$C$2:$CI$1002,20,0)="","",VLOOKUP(#REF!&amp;"-"&amp;ROW()-92,[1]ワークシート!$C$2:$CI$1002,20,0)),"")</f>
        <v/>
      </c>
      <c r="K121" s="223"/>
      <c r="L121" s="224"/>
      <c r="M121" s="231" t="str">
        <f>+IFERROR(IF(VLOOKUP(#REF!&amp;"-"&amp;ROW()-92,[1]ワークシート!$C$2:$CI$1002,61,0)="","",VLOOKUP(#REF!&amp;"-"&amp;ROW()-92,[1]ワークシート!$C$2:$CI$1002,61,0)),"")</f>
        <v/>
      </c>
      <c r="N121" s="232"/>
      <c r="O121" s="233"/>
      <c r="P121" s="234" t="str">
        <f>+IFERROR(VLOOKUP(#REF!&amp;"-"&amp;ROW()-92,[1]ワークシート!$C$2:$CI$1002,26,0),"")</f>
        <v/>
      </c>
      <c r="Q121" s="219"/>
      <c r="R121" s="218" t="str">
        <f>+IFERROR(VLOOKUP(#REF!&amp;"-"&amp;ROW()-92,[1]ワークシート!$C$2:$CI$1002,27,0),"")</f>
        <v/>
      </c>
      <c r="S121" s="219"/>
      <c r="T121" s="218" t="str">
        <f>IFERROR(IF(VLOOKUP(#REF!&amp;"-"&amp;ROW()-92,[1]ワークシート!$C$2:$CI$1002,31,0)="",IF(X121="","",IF(X121=0,"使用貸借権","賃借権")),"賃借権"),"")</f>
        <v/>
      </c>
      <c r="U121" s="219"/>
      <c r="V121" s="218" t="str">
        <f>+IFERROR(IF(VLOOKUP(#REF!&amp;"-"&amp;ROW()-92,[1]ワークシート!$C$2:$CI$1002,13,0)="","",VLOOKUP(#REF!&amp;"-"&amp;ROW()-92,[1]ワークシート!$C$2:$CI$1002,13,0)),"")</f>
        <v/>
      </c>
      <c r="W121" s="219"/>
      <c r="X12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1" s="221"/>
      <c r="Z121" s="43"/>
      <c r="AA121" s="43"/>
      <c r="AB121" s="222" t="str">
        <f>IF(T121="使用貸借権","-",+IFERROR(VLOOKUP(#REF!&amp;"-"&amp;ROW()-92,[1]ワークシート!$C$2:$CI$1002,34,0)&amp;"",""))</f>
        <v/>
      </c>
      <c r="AC121" s="223"/>
      <c r="AD121" s="224"/>
      <c r="AE121" s="225" t="str">
        <f>IF(T121="","",IF(VLOOKUP(#REF!&amp;"-"&amp;ROW()-92,[1]ワークシート!$C$2:$CI$1002,31,0)="",IF(T121="使用貸借権","-","口座振込　１２月"),"物納"))</f>
        <v/>
      </c>
      <c r="AF121" s="226"/>
      <c r="AG121" s="227" t="str">
        <f>IFERROR(IF(VLOOKUP(#REF!&amp;"-"&amp;ROW()-92,[1]ワークシート!$C$2:$CI$1002,37,0)="","",VLOOKUP(#REF!&amp;"-"&amp;ROW()-92,[1]ワークシート!$C$2:$CI$1002,37,0)),"")</f>
        <v/>
      </c>
      <c r="AH121" s="227"/>
      <c r="AI121" s="227"/>
      <c r="AJ121" s="227"/>
      <c r="AK121" s="228"/>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row>
    <row r="122" spans="1:320" ht="35.1" hidden="1" customHeight="1" x14ac:dyDescent="0.15">
      <c r="A122" s="222" t="str">
        <f>+IFERROR(IF(VLOOKUP(#REF!&amp;"-"&amp;ROW()-92,[1]ワークシート!$C$2:$CI$1002,9,0)="","",VLOOKUP(#REF!&amp;"-"&amp;ROW()-92,[1]ワークシート!$C$2:$CI$1002,9,0)),"")</f>
        <v/>
      </c>
      <c r="B122" s="224"/>
      <c r="C122" s="223" t="str">
        <f>+IFERROR(IF(VLOOKUP(#REF!&amp;"-"&amp;ROW()-92,[1]ワークシート!$C$2:$CI$1002,10,0) = "","",VLOOKUP(#REF!&amp;"-"&amp;ROW()-92,[1]ワークシート!$C$2:$CI$1002,10,0)),"")</f>
        <v/>
      </c>
      <c r="D122" s="224"/>
      <c r="E122" s="222" t="str">
        <f>+IFERROR(IF(VLOOKUP(#REF!&amp;"-"&amp;ROW()-92,[1]ワークシート!$C$2:$CI$1002,11,0)="","",VLOOKUP(#REF!&amp;"-"&amp;ROW()-92,[1]ワークシート!$C$2:$CI$1002,11,0)),"")</f>
        <v/>
      </c>
      <c r="F122" s="224"/>
      <c r="G122" s="11" t="str">
        <f>+IFERROR(IF(VLOOKUP(#REF!&amp;"-"&amp;ROW()-92,[1]ワークシート!$C$2:$CI$1002,12,0)="","",VLOOKUP(#REF!&amp;"-"&amp;ROW()-92,[1]ワークシート!$C$2:$CI$1002,12,0)),"")</f>
        <v/>
      </c>
      <c r="H12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2" s="230"/>
      <c r="J122" s="222" t="str">
        <f>+IFERROR(IF(VLOOKUP(#REF!&amp;"-"&amp;ROW()-92,[1]ワークシート!$C$2:$CI$1002,20,0)="","",VLOOKUP(#REF!&amp;"-"&amp;ROW()-92,[1]ワークシート!$C$2:$CI$1002,20,0)),"")</f>
        <v/>
      </c>
      <c r="K122" s="223"/>
      <c r="L122" s="224"/>
      <c r="M122" s="231" t="str">
        <f>+IFERROR(IF(VLOOKUP(#REF!&amp;"-"&amp;ROW()-92,[1]ワークシート!$C$2:$CI$1002,61,0)="","",VLOOKUP(#REF!&amp;"-"&amp;ROW()-92,[1]ワークシート!$C$2:$CI$1002,61,0)),"")</f>
        <v/>
      </c>
      <c r="N122" s="232"/>
      <c r="O122" s="233"/>
      <c r="P122" s="234" t="str">
        <f>+IFERROR(VLOOKUP(#REF!&amp;"-"&amp;ROW()-92,[1]ワークシート!$C$2:$CI$1002,26,0),"")</f>
        <v/>
      </c>
      <c r="Q122" s="219"/>
      <c r="R122" s="218" t="str">
        <f>+IFERROR(VLOOKUP(#REF!&amp;"-"&amp;ROW()-92,[1]ワークシート!$C$2:$CI$1002,27,0),"")</f>
        <v/>
      </c>
      <c r="S122" s="219"/>
      <c r="T122" s="218" t="str">
        <f>IFERROR(IF(VLOOKUP(#REF!&amp;"-"&amp;ROW()-92,[1]ワークシート!$C$2:$CI$1002,31,0)="",IF(X122="","",IF(X122=0,"使用貸借権","賃借権")),"賃借権"),"")</f>
        <v/>
      </c>
      <c r="U122" s="219"/>
      <c r="V122" s="218" t="str">
        <f>+IFERROR(IF(VLOOKUP(#REF!&amp;"-"&amp;ROW()-92,[1]ワークシート!$C$2:$CI$1002,13,0)="","",VLOOKUP(#REF!&amp;"-"&amp;ROW()-92,[1]ワークシート!$C$2:$CI$1002,13,0)),"")</f>
        <v/>
      </c>
      <c r="W122" s="219"/>
      <c r="X12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2" s="221"/>
      <c r="Z122" s="43"/>
      <c r="AA122" s="43"/>
      <c r="AB122" s="222" t="str">
        <f>IF(T122="使用貸借権","-",+IFERROR(VLOOKUP(#REF!&amp;"-"&amp;ROW()-92,[1]ワークシート!$C$2:$CI$1002,34,0)&amp;"",""))</f>
        <v/>
      </c>
      <c r="AC122" s="223"/>
      <c r="AD122" s="224"/>
      <c r="AE122" s="225" t="str">
        <f>IF(T122="","",IF(VLOOKUP(#REF!&amp;"-"&amp;ROW()-92,[1]ワークシート!$C$2:$CI$1002,31,0)="",IF(T122="使用貸借権","-","口座振込　１２月"),"物納"))</f>
        <v/>
      </c>
      <c r="AF122" s="226"/>
      <c r="AG122" s="227" t="str">
        <f>IFERROR(IF(VLOOKUP(#REF!&amp;"-"&amp;ROW()-92,[1]ワークシート!$C$2:$CI$1002,37,0)="","",VLOOKUP(#REF!&amp;"-"&amp;ROW()-92,[1]ワークシート!$C$2:$CI$1002,37,0)),"")</f>
        <v/>
      </c>
      <c r="AH122" s="227"/>
      <c r="AI122" s="227"/>
      <c r="AJ122" s="227"/>
      <c r="AK122" s="228"/>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row>
    <row r="123" spans="1:320" ht="35.1" hidden="1" customHeight="1" x14ac:dyDescent="0.15">
      <c r="A123" s="222" t="str">
        <f>+IFERROR(IF(VLOOKUP(#REF!&amp;"-"&amp;ROW()-92,[1]ワークシート!$C$2:$CI$1002,9,0)="","",VLOOKUP(#REF!&amp;"-"&amp;ROW()-92,[1]ワークシート!$C$2:$CI$1002,9,0)),"")</f>
        <v/>
      </c>
      <c r="B123" s="224"/>
      <c r="C123" s="223" t="str">
        <f>+IFERROR(IF(VLOOKUP(#REF!&amp;"-"&amp;ROW()-92,[1]ワークシート!$C$2:$CI$1002,10,0) = "","",VLOOKUP(#REF!&amp;"-"&amp;ROW()-92,[1]ワークシート!$C$2:$CI$1002,10,0)),"")</f>
        <v/>
      </c>
      <c r="D123" s="224"/>
      <c r="E123" s="222" t="str">
        <f>+IFERROR(IF(VLOOKUP(#REF!&amp;"-"&amp;ROW()-92,[1]ワークシート!$C$2:$CI$1002,11,0)="","",VLOOKUP(#REF!&amp;"-"&amp;ROW()-92,[1]ワークシート!$C$2:$CI$1002,11,0)),"")</f>
        <v/>
      </c>
      <c r="F123" s="224"/>
      <c r="G123" s="11" t="str">
        <f>+IFERROR(IF(VLOOKUP(#REF!&amp;"-"&amp;ROW()-92,[1]ワークシート!$C$2:$CI$1002,12,0)="","",VLOOKUP(#REF!&amp;"-"&amp;ROW()-92,[1]ワークシート!$C$2:$CI$1002,12,0)),"")</f>
        <v/>
      </c>
      <c r="H12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3" s="230"/>
      <c r="J123" s="222" t="str">
        <f>+IFERROR(IF(VLOOKUP(#REF!&amp;"-"&amp;ROW()-92,[1]ワークシート!$C$2:$CI$1002,20,0)="","",VLOOKUP(#REF!&amp;"-"&amp;ROW()-92,[1]ワークシート!$C$2:$CI$1002,20,0)),"")</f>
        <v/>
      </c>
      <c r="K123" s="223"/>
      <c r="L123" s="224"/>
      <c r="M123" s="231" t="str">
        <f>+IFERROR(IF(VLOOKUP(#REF!&amp;"-"&amp;ROW()-92,[1]ワークシート!$C$2:$CI$1002,61,0)="","",VLOOKUP(#REF!&amp;"-"&amp;ROW()-92,[1]ワークシート!$C$2:$CI$1002,61,0)),"")</f>
        <v/>
      </c>
      <c r="N123" s="232"/>
      <c r="O123" s="233"/>
      <c r="P123" s="234" t="str">
        <f>+IFERROR(VLOOKUP(#REF!&amp;"-"&amp;ROW()-92,[1]ワークシート!$C$2:$CI$1002,26,0),"")</f>
        <v/>
      </c>
      <c r="Q123" s="219"/>
      <c r="R123" s="218" t="str">
        <f>+IFERROR(VLOOKUP(#REF!&amp;"-"&amp;ROW()-92,[1]ワークシート!$C$2:$CI$1002,27,0),"")</f>
        <v/>
      </c>
      <c r="S123" s="219"/>
      <c r="T123" s="218" t="str">
        <f>IFERROR(IF(VLOOKUP(#REF!&amp;"-"&amp;ROW()-92,[1]ワークシート!$C$2:$CI$1002,31,0)="",IF(X123="","",IF(X123=0,"使用貸借権","賃借権")),"賃借権"),"")</f>
        <v/>
      </c>
      <c r="U123" s="219"/>
      <c r="V123" s="218" t="str">
        <f>+IFERROR(IF(VLOOKUP(#REF!&amp;"-"&amp;ROW()-92,[1]ワークシート!$C$2:$CI$1002,13,0)="","",VLOOKUP(#REF!&amp;"-"&amp;ROW()-92,[1]ワークシート!$C$2:$CI$1002,13,0)),"")</f>
        <v/>
      </c>
      <c r="W123" s="219"/>
      <c r="X12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3" s="221"/>
      <c r="Z123" s="43"/>
      <c r="AA123" s="43"/>
      <c r="AB123" s="222" t="str">
        <f>IF(T123="使用貸借権","-",+IFERROR(VLOOKUP(#REF!&amp;"-"&amp;ROW()-92,[1]ワークシート!$C$2:$CI$1002,34,0)&amp;"",""))</f>
        <v/>
      </c>
      <c r="AC123" s="223"/>
      <c r="AD123" s="224"/>
      <c r="AE123" s="225" t="str">
        <f>IF(T123="","",IF(VLOOKUP(#REF!&amp;"-"&amp;ROW()-92,[1]ワークシート!$C$2:$CI$1002,31,0)="",IF(T123="使用貸借権","-","口座振込　１２月"),"物納"))</f>
        <v/>
      </c>
      <c r="AF123" s="226"/>
      <c r="AG123" s="227" t="str">
        <f>IFERROR(IF(VLOOKUP(#REF!&amp;"-"&amp;ROW()-92,[1]ワークシート!$C$2:$CI$1002,37,0)="","",VLOOKUP(#REF!&amp;"-"&amp;ROW()-92,[1]ワークシート!$C$2:$CI$1002,37,0)),"")</f>
        <v/>
      </c>
      <c r="AH123" s="227"/>
      <c r="AI123" s="227"/>
      <c r="AJ123" s="227"/>
      <c r="AK123" s="228"/>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row>
    <row r="124" spans="1:320" ht="35.1" hidden="1" customHeight="1" x14ac:dyDescent="0.15">
      <c r="A124" s="222" t="str">
        <f>+IFERROR(IF(VLOOKUP(#REF!&amp;"-"&amp;ROW()-92,[1]ワークシート!$C$2:$CI$1002,9,0)="","",VLOOKUP(#REF!&amp;"-"&amp;ROW()-92,[1]ワークシート!$C$2:$CI$1002,9,0)),"")</f>
        <v/>
      </c>
      <c r="B124" s="224"/>
      <c r="C124" s="223" t="str">
        <f>+IFERROR(IF(VLOOKUP(#REF!&amp;"-"&amp;ROW()-92,[1]ワークシート!$C$2:$CI$1002,10,0) = "","",VLOOKUP(#REF!&amp;"-"&amp;ROW()-92,[1]ワークシート!$C$2:$CI$1002,10,0)),"")</f>
        <v/>
      </c>
      <c r="D124" s="224"/>
      <c r="E124" s="222" t="str">
        <f>+IFERROR(IF(VLOOKUP(#REF!&amp;"-"&amp;ROW()-92,[1]ワークシート!$C$2:$CI$1002,11,0)="","",VLOOKUP(#REF!&amp;"-"&amp;ROW()-92,[1]ワークシート!$C$2:$CI$1002,11,0)),"")</f>
        <v/>
      </c>
      <c r="F124" s="224"/>
      <c r="G124" s="11" t="str">
        <f>+IFERROR(IF(VLOOKUP(#REF!&amp;"-"&amp;ROW()-92,[1]ワークシート!$C$2:$CI$1002,12,0)="","",VLOOKUP(#REF!&amp;"-"&amp;ROW()-92,[1]ワークシート!$C$2:$CI$1002,12,0)),"")</f>
        <v/>
      </c>
      <c r="H12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4" s="230"/>
      <c r="J124" s="222" t="str">
        <f>+IFERROR(IF(VLOOKUP(#REF!&amp;"-"&amp;ROW()-92,[1]ワークシート!$C$2:$CI$1002,20,0)="","",VLOOKUP(#REF!&amp;"-"&amp;ROW()-92,[1]ワークシート!$C$2:$CI$1002,20,0)),"")</f>
        <v/>
      </c>
      <c r="K124" s="223"/>
      <c r="L124" s="224"/>
      <c r="M124" s="231" t="str">
        <f>+IFERROR(IF(VLOOKUP(#REF!&amp;"-"&amp;ROW()-92,[1]ワークシート!$C$2:$CI$1002,61,0)="","",VLOOKUP(#REF!&amp;"-"&amp;ROW()-92,[1]ワークシート!$C$2:$CI$1002,61,0)),"")</f>
        <v/>
      </c>
      <c r="N124" s="232"/>
      <c r="O124" s="233"/>
      <c r="P124" s="234" t="str">
        <f>+IFERROR(VLOOKUP(#REF!&amp;"-"&amp;ROW()-92,[1]ワークシート!$C$2:$CI$1002,26,0),"")</f>
        <v/>
      </c>
      <c r="Q124" s="219"/>
      <c r="R124" s="218" t="str">
        <f>+IFERROR(VLOOKUP(#REF!&amp;"-"&amp;ROW()-92,[1]ワークシート!$C$2:$CI$1002,27,0),"")</f>
        <v/>
      </c>
      <c r="S124" s="219"/>
      <c r="T124" s="218" t="str">
        <f>IFERROR(IF(VLOOKUP(#REF!&amp;"-"&amp;ROW()-92,[1]ワークシート!$C$2:$CI$1002,31,0)="",IF(X124="","",IF(X124=0,"使用貸借権","賃借権")),"賃借権"),"")</f>
        <v/>
      </c>
      <c r="U124" s="219"/>
      <c r="V124" s="218" t="str">
        <f>+IFERROR(IF(VLOOKUP(#REF!&amp;"-"&amp;ROW()-92,[1]ワークシート!$C$2:$CI$1002,13,0)="","",VLOOKUP(#REF!&amp;"-"&amp;ROW()-92,[1]ワークシート!$C$2:$CI$1002,13,0)),"")</f>
        <v/>
      </c>
      <c r="W124" s="219"/>
      <c r="X12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4" s="221"/>
      <c r="Z124" s="43"/>
      <c r="AA124" s="43"/>
      <c r="AB124" s="222" t="str">
        <f>IF(T124="使用貸借権","-",+IFERROR(VLOOKUP(#REF!&amp;"-"&amp;ROW()-92,[1]ワークシート!$C$2:$CI$1002,34,0)&amp;"",""))</f>
        <v/>
      </c>
      <c r="AC124" s="223"/>
      <c r="AD124" s="224"/>
      <c r="AE124" s="225" t="str">
        <f>IF(T124="","",IF(VLOOKUP(#REF!&amp;"-"&amp;ROW()-92,[1]ワークシート!$C$2:$CI$1002,31,0)="",IF(T124="使用貸借権","-","口座振込　１２月"),"物納"))</f>
        <v/>
      </c>
      <c r="AF124" s="226"/>
      <c r="AG124" s="227" t="str">
        <f>IFERROR(IF(VLOOKUP(#REF!&amp;"-"&amp;ROW()-92,[1]ワークシート!$C$2:$CI$1002,37,0)="","",VLOOKUP(#REF!&amp;"-"&amp;ROW()-92,[1]ワークシート!$C$2:$CI$1002,37,0)),"")</f>
        <v/>
      </c>
      <c r="AH124" s="227"/>
      <c r="AI124" s="227"/>
      <c r="AJ124" s="227"/>
      <c r="AK124" s="228"/>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row>
    <row r="125" spans="1:320" ht="35.1" hidden="1" customHeight="1" x14ac:dyDescent="0.15">
      <c r="A125" s="222" t="str">
        <f>+IFERROR(IF(VLOOKUP(#REF!&amp;"-"&amp;ROW()-92,[1]ワークシート!$C$2:$CI$1002,9,0)="","",VLOOKUP(#REF!&amp;"-"&amp;ROW()-92,[1]ワークシート!$C$2:$CI$1002,9,0)),"")</f>
        <v/>
      </c>
      <c r="B125" s="224"/>
      <c r="C125" s="223" t="str">
        <f>+IFERROR(IF(VLOOKUP(#REF!&amp;"-"&amp;ROW()-92,[1]ワークシート!$C$2:$CI$1002,10,0) = "","",VLOOKUP(#REF!&amp;"-"&amp;ROW()-92,[1]ワークシート!$C$2:$CI$1002,10,0)),"")</f>
        <v/>
      </c>
      <c r="D125" s="224"/>
      <c r="E125" s="222" t="str">
        <f>+IFERROR(IF(VLOOKUP(#REF!&amp;"-"&amp;ROW()-92,[1]ワークシート!$C$2:$CI$1002,11,0)="","",VLOOKUP(#REF!&amp;"-"&amp;ROW()-92,[1]ワークシート!$C$2:$CI$1002,11,0)),"")</f>
        <v/>
      </c>
      <c r="F125" s="224"/>
      <c r="G125" s="11" t="str">
        <f>+IFERROR(IF(VLOOKUP(#REF!&amp;"-"&amp;ROW()-92,[1]ワークシート!$C$2:$CI$1002,12,0)="","",VLOOKUP(#REF!&amp;"-"&amp;ROW()-92,[1]ワークシート!$C$2:$CI$1002,12,0)),"")</f>
        <v/>
      </c>
      <c r="H12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5" s="230"/>
      <c r="J125" s="222" t="str">
        <f>+IFERROR(IF(VLOOKUP(#REF!&amp;"-"&amp;ROW()-92,[1]ワークシート!$C$2:$CI$1002,20,0)="","",VLOOKUP(#REF!&amp;"-"&amp;ROW()-92,[1]ワークシート!$C$2:$CI$1002,20,0)),"")</f>
        <v/>
      </c>
      <c r="K125" s="223"/>
      <c r="L125" s="224"/>
      <c r="M125" s="231" t="str">
        <f>+IFERROR(IF(VLOOKUP(#REF!&amp;"-"&amp;ROW()-92,[1]ワークシート!$C$2:$CI$1002,61,0)="","",VLOOKUP(#REF!&amp;"-"&amp;ROW()-92,[1]ワークシート!$C$2:$CI$1002,61,0)),"")</f>
        <v/>
      </c>
      <c r="N125" s="232"/>
      <c r="O125" s="233"/>
      <c r="P125" s="234" t="str">
        <f>+IFERROR(VLOOKUP(#REF!&amp;"-"&amp;ROW()-92,[1]ワークシート!$C$2:$CI$1002,26,0),"")</f>
        <v/>
      </c>
      <c r="Q125" s="219"/>
      <c r="R125" s="218" t="str">
        <f>+IFERROR(VLOOKUP(#REF!&amp;"-"&amp;ROW()-92,[1]ワークシート!$C$2:$CI$1002,27,0),"")</f>
        <v/>
      </c>
      <c r="S125" s="219"/>
      <c r="T125" s="218" t="str">
        <f>IFERROR(IF(VLOOKUP(#REF!&amp;"-"&amp;ROW()-92,[1]ワークシート!$C$2:$CI$1002,31,0)="",IF(X125="","",IF(X125=0,"使用貸借権","賃借権")),"賃借権"),"")</f>
        <v/>
      </c>
      <c r="U125" s="219"/>
      <c r="V125" s="218" t="str">
        <f>+IFERROR(IF(VLOOKUP(#REF!&amp;"-"&amp;ROW()-92,[1]ワークシート!$C$2:$CI$1002,13,0)="","",VLOOKUP(#REF!&amp;"-"&amp;ROW()-92,[1]ワークシート!$C$2:$CI$1002,13,0)),"")</f>
        <v/>
      </c>
      <c r="W125" s="219"/>
      <c r="X12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5" s="221"/>
      <c r="Z125" s="43"/>
      <c r="AA125" s="43"/>
      <c r="AB125" s="222" t="str">
        <f>IF(T125="使用貸借権","-",+IFERROR(VLOOKUP(#REF!&amp;"-"&amp;ROW()-92,[1]ワークシート!$C$2:$CI$1002,34,0)&amp;"",""))</f>
        <v/>
      </c>
      <c r="AC125" s="223"/>
      <c r="AD125" s="224"/>
      <c r="AE125" s="225" t="str">
        <f>IF(T125="","",IF(VLOOKUP(#REF!&amp;"-"&amp;ROW()-92,[1]ワークシート!$C$2:$CI$1002,31,0)="",IF(T125="使用貸借権","-","口座振込　１２月"),"物納"))</f>
        <v/>
      </c>
      <c r="AF125" s="226"/>
      <c r="AG125" s="227" t="str">
        <f>IFERROR(IF(VLOOKUP(#REF!&amp;"-"&amp;ROW()-92,[1]ワークシート!$C$2:$CI$1002,37,0)="","",VLOOKUP(#REF!&amp;"-"&amp;ROW()-92,[1]ワークシート!$C$2:$CI$1002,37,0)),"")</f>
        <v/>
      </c>
      <c r="AH125" s="227"/>
      <c r="AI125" s="227"/>
      <c r="AJ125" s="227"/>
      <c r="AK125" s="228"/>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row>
    <row r="126" spans="1:320" ht="35.1" hidden="1" customHeight="1" x14ac:dyDescent="0.15">
      <c r="A126" s="222" t="str">
        <f>+IFERROR(IF(VLOOKUP(#REF!&amp;"-"&amp;ROW()-92,[1]ワークシート!$C$2:$CI$1002,9,0)="","",VLOOKUP(#REF!&amp;"-"&amp;ROW()-92,[1]ワークシート!$C$2:$CI$1002,9,0)),"")</f>
        <v/>
      </c>
      <c r="B126" s="224"/>
      <c r="C126" s="223" t="str">
        <f>+IFERROR(IF(VLOOKUP(#REF!&amp;"-"&amp;ROW()-92,[1]ワークシート!$C$2:$CI$1002,10,0) = "","",VLOOKUP(#REF!&amp;"-"&amp;ROW()-92,[1]ワークシート!$C$2:$CI$1002,10,0)),"")</f>
        <v/>
      </c>
      <c r="D126" s="224"/>
      <c r="E126" s="222" t="str">
        <f>+IFERROR(IF(VLOOKUP(#REF!&amp;"-"&amp;ROW()-92,[1]ワークシート!$C$2:$CI$1002,11,0)="","",VLOOKUP(#REF!&amp;"-"&amp;ROW()-92,[1]ワークシート!$C$2:$CI$1002,11,0)),"")</f>
        <v/>
      </c>
      <c r="F126" s="224"/>
      <c r="G126" s="11" t="str">
        <f>+IFERROR(IF(VLOOKUP(#REF!&amp;"-"&amp;ROW()-92,[1]ワークシート!$C$2:$CI$1002,12,0)="","",VLOOKUP(#REF!&amp;"-"&amp;ROW()-92,[1]ワークシート!$C$2:$CI$1002,12,0)),"")</f>
        <v/>
      </c>
      <c r="H12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6" s="230"/>
      <c r="J126" s="222" t="str">
        <f>+IFERROR(IF(VLOOKUP(#REF!&amp;"-"&amp;ROW()-92,[1]ワークシート!$C$2:$CI$1002,20,0)="","",VLOOKUP(#REF!&amp;"-"&amp;ROW()-92,[1]ワークシート!$C$2:$CI$1002,20,0)),"")</f>
        <v/>
      </c>
      <c r="K126" s="223"/>
      <c r="L126" s="224"/>
      <c r="M126" s="231" t="str">
        <f>+IFERROR(IF(VLOOKUP(#REF!&amp;"-"&amp;ROW()-92,[1]ワークシート!$C$2:$CI$1002,61,0)="","",VLOOKUP(#REF!&amp;"-"&amp;ROW()-92,[1]ワークシート!$C$2:$CI$1002,61,0)),"")</f>
        <v/>
      </c>
      <c r="N126" s="232"/>
      <c r="O126" s="233"/>
      <c r="P126" s="234" t="str">
        <f>+IFERROR(VLOOKUP(#REF!&amp;"-"&amp;ROW()-92,[1]ワークシート!$C$2:$CI$1002,26,0),"")</f>
        <v/>
      </c>
      <c r="Q126" s="219"/>
      <c r="R126" s="218" t="str">
        <f>+IFERROR(VLOOKUP(#REF!&amp;"-"&amp;ROW()-92,[1]ワークシート!$C$2:$CI$1002,27,0),"")</f>
        <v/>
      </c>
      <c r="S126" s="219"/>
      <c r="T126" s="218" t="str">
        <f>IFERROR(IF(VLOOKUP(#REF!&amp;"-"&amp;ROW()-92,[1]ワークシート!$C$2:$CI$1002,31,0)="",IF(X126="","",IF(X126=0,"使用貸借権","賃借権")),"賃借権"),"")</f>
        <v/>
      </c>
      <c r="U126" s="219"/>
      <c r="V126" s="218" t="str">
        <f>+IFERROR(IF(VLOOKUP(#REF!&amp;"-"&amp;ROW()-92,[1]ワークシート!$C$2:$CI$1002,13,0)="","",VLOOKUP(#REF!&amp;"-"&amp;ROW()-92,[1]ワークシート!$C$2:$CI$1002,13,0)),"")</f>
        <v/>
      </c>
      <c r="W126" s="219"/>
      <c r="X12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6" s="221"/>
      <c r="Z126" s="43"/>
      <c r="AA126" s="43"/>
      <c r="AB126" s="222" t="str">
        <f>IF(T126="使用貸借権","-",+IFERROR(VLOOKUP(#REF!&amp;"-"&amp;ROW()-92,[1]ワークシート!$C$2:$CI$1002,34,0)&amp;"",""))</f>
        <v/>
      </c>
      <c r="AC126" s="223"/>
      <c r="AD126" s="224"/>
      <c r="AE126" s="225" t="str">
        <f>IF(T126="","",IF(VLOOKUP(#REF!&amp;"-"&amp;ROW()-92,[1]ワークシート!$C$2:$CI$1002,31,0)="",IF(T126="使用貸借権","-","口座振込　１２月"),"物納"))</f>
        <v/>
      </c>
      <c r="AF126" s="226"/>
      <c r="AG126" s="227" t="str">
        <f>IFERROR(IF(VLOOKUP(#REF!&amp;"-"&amp;ROW()-92,[1]ワークシート!$C$2:$CI$1002,37,0)="","",VLOOKUP(#REF!&amp;"-"&amp;ROW()-92,[1]ワークシート!$C$2:$CI$1002,37,0)),"")</f>
        <v/>
      </c>
      <c r="AH126" s="227"/>
      <c r="AI126" s="227"/>
      <c r="AJ126" s="227"/>
      <c r="AK126" s="228"/>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row>
    <row r="127" spans="1:320" ht="35.1" hidden="1" customHeight="1" x14ac:dyDescent="0.15">
      <c r="A127" s="222" t="str">
        <f>+IFERROR(IF(VLOOKUP(#REF!&amp;"-"&amp;ROW()-92,[1]ワークシート!$C$2:$CI$1002,9,0)="","",VLOOKUP(#REF!&amp;"-"&amp;ROW()-92,[1]ワークシート!$C$2:$CI$1002,9,0)),"")</f>
        <v/>
      </c>
      <c r="B127" s="224"/>
      <c r="C127" s="223" t="str">
        <f>+IFERROR(IF(VLOOKUP(#REF!&amp;"-"&amp;ROW()-92,[1]ワークシート!$C$2:$CI$1002,10,0) = "","",VLOOKUP(#REF!&amp;"-"&amp;ROW()-92,[1]ワークシート!$C$2:$CI$1002,10,0)),"")</f>
        <v/>
      </c>
      <c r="D127" s="224"/>
      <c r="E127" s="222" t="str">
        <f>+IFERROR(IF(VLOOKUP(#REF!&amp;"-"&amp;ROW()-92,[1]ワークシート!$C$2:$CI$1002,11,0)="","",VLOOKUP(#REF!&amp;"-"&amp;ROW()-92,[1]ワークシート!$C$2:$CI$1002,11,0)),"")</f>
        <v/>
      </c>
      <c r="F127" s="224"/>
      <c r="G127" s="11" t="str">
        <f>+IFERROR(IF(VLOOKUP(#REF!&amp;"-"&amp;ROW()-92,[1]ワークシート!$C$2:$CI$1002,12,0)="","",VLOOKUP(#REF!&amp;"-"&amp;ROW()-92,[1]ワークシート!$C$2:$CI$1002,12,0)),"")</f>
        <v/>
      </c>
      <c r="H12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7" s="230"/>
      <c r="J127" s="222" t="str">
        <f>+IFERROR(IF(VLOOKUP(#REF!&amp;"-"&amp;ROW()-92,[1]ワークシート!$C$2:$CI$1002,20,0)="","",VLOOKUP(#REF!&amp;"-"&amp;ROW()-92,[1]ワークシート!$C$2:$CI$1002,20,0)),"")</f>
        <v/>
      </c>
      <c r="K127" s="223"/>
      <c r="L127" s="224"/>
      <c r="M127" s="231" t="str">
        <f>+IFERROR(IF(VLOOKUP(#REF!&amp;"-"&amp;ROW()-92,[1]ワークシート!$C$2:$CI$1002,61,0)="","",VLOOKUP(#REF!&amp;"-"&amp;ROW()-92,[1]ワークシート!$C$2:$CI$1002,61,0)),"")</f>
        <v/>
      </c>
      <c r="N127" s="232"/>
      <c r="O127" s="233"/>
      <c r="P127" s="234" t="str">
        <f>+IFERROR(VLOOKUP(#REF!&amp;"-"&amp;ROW()-92,[1]ワークシート!$C$2:$CI$1002,26,0),"")</f>
        <v/>
      </c>
      <c r="Q127" s="219"/>
      <c r="R127" s="218" t="str">
        <f>+IFERROR(VLOOKUP(#REF!&amp;"-"&amp;ROW()-92,[1]ワークシート!$C$2:$CI$1002,27,0),"")</f>
        <v/>
      </c>
      <c r="S127" s="219"/>
      <c r="T127" s="218" t="str">
        <f>IFERROR(IF(VLOOKUP(#REF!&amp;"-"&amp;ROW()-92,[1]ワークシート!$C$2:$CI$1002,31,0)="",IF(X127="","",IF(X127=0,"使用貸借権","賃借権")),"賃借権"),"")</f>
        <v/>
      </c>
      <c r="U127" s="219"/>
      <c r="V127" s="218" t="str">
        <f>+IFERROR(IF(VLOOKUP(#REF!&amp;"-"&amp;ROW()-92,[1]ワークシート!$C$2:$CI$1002,13,0)="","",VLOOKUP(#REF!&amp;"-"&amp;ROW()-92,[1]ワークシート!$C$2:$CI$1002,13,0)),"")</f>
        <v/>
      </c>
      <c r="W127" s="219"/>
      <c r="X12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7" s="221"/>
      <c r="Z127" s="43"/>
      <c r="AA127" s="43"/>
      <c r="AB127" s="222" t="str">
        <f>IF(T127="使用貸借権","-",+IFERROR(VLOOKUP(#REF!&amp;"-"&amp;ROW()-92,[1]ワークシート!$C$2:$CI$1002,34,0)&amp;"",""))</f>
        <v/>
      </c>
      <c r="AC127" s="223"/>
      <c r="AD127" s="224"/>
      <c r="AE127" s="225" t="str">
        <f>IF(T127="","",IF(VLOOKUP(#REF!&amp;"-"&amp;ROW()-92,[1]ワークシート!$C$2:$CI$1002,31,0)="",IF(T127="使用貸借権","-","口座振込　１２月"),"物納"))</f>
        <v/>
      </c>
      <c r="AF127" s="226"/>
      <c r="AG127" s="227" t="str">
        <f>IFERROR(IF(VLOOKUP(#REF!&amp;"-"&amp;ROW()-92,[1]ワークシート!$C$2:$CI$1002,37,0)="","",VLOOKUP(#REF!&amp;"-"&amp;ROW()-92,[1]ワークシート!$C$2:$CI$1002,37,0)),"")</f>
        <v/>
      </c>
      <c r="AH127" s="227"/>
      <c r="AI127" s="227"/>
      <c r="AJ127" s="227"/>
      <c r="AK127" s="228"/>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row>
    <row r="128" spans="1:320" ht="35.1" hidden="1" customHeight="1" x14ac:dyDescent="0.15">
      <c r="A128" s="222" t="str">
        <f>+IFERROR(IF(VLOOKUP(#REF!&amp;"-"&amp;ROW()-92,[1]ワークシート!$C$2:$CI$1002,9,0)="","",VLOOKUP(#REF!&amp;"-"&amp;ROW()-92,[1]ワークシート!$C$2:$CI$1002,9,0)),"")</f>
        <v/>
      </c>
      <c r="B128" s="224"/>
      <c r="C128" s="223" t="str">
        <f>+IFERROR(IF(VLOOKUP(#REF!&amp;"-"&amp;ROW()-92,[1]ワークシート!$C$2:$CI$1002,10,0) = "","",VLOOKUP(#REF!&amp;"-"&amp;ROW()-92,[1]ワークシート!$C$2:$CI$1002,10,0)),"")</f>
        <v/>
      </c>
      <c r="D128" s="224"/>
      <c r="E128" s="222" t="str">
        <f>+IFERROR(IF(VLOOKUP(#REF!&amp;"-"&amp;ROW()-92,[1]ワークシート!$C$2:$CI$1002,11,0)="","",VLOOKUP(#REF!&amp;"-"&amp;ROW()-92,[1]ワークシート!$C$2:$CI$1002,11,0)),"")</f>
        <v/>
      </c>
      <c r="F128" s="224"/>
      <c r="G128" s="11" t="str">
        <f>+IFERROR(IF(VLOOKUP(#REF!&amp;"-"&amp;ROW()-92,[1]ワークシート!$C$2:$CI$1002,12,0)="","",VLOOKUP(#REF!&amp;"-"&amp;ROW()-92,[1]ワークシート!$C$2:$CI$1002,12,0)),"")</f>
        <v/>
      </c>
      <c r="H12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8" s="230"/>
      <c r="J128" s="222" t="str">
        <f>+IFERROR(IF(VLOOKUP(#REF!&amp;"-"&amp;ROW()-92,[1]ワークシート!$C$2:$CI$1002,20,0)="","",VLOOKUP(#REF!&amp;"-"&amp;ROW()-92,[1]ワークシート!$C$2:$CI$1002,20,0)),"")</f>
        <v/>
      </c>
      <c r="K128" s="223"/>
      <c r="L128" s="224"/>
      <c r="M128" s="231" t="str">
        <f>+IFERROR(IF(VLOOKUP(#REF!&amp;"-"&amp;ROW()-92,[1]ワークシート!$C$2:$CI$1002,61,0)="","",VLOOKUP(#REF!&amp;"-"&amp;ROW()-92,[1]ワークシート!$C$2:$CI$1002,61,0)),"")</f>
        <v/>
      </c>
      <c r="N128" s="232"/>
      <c r="O128" s="233"/>
      <c r="P128" s="234" t="str">
        <f>+IFERROR(VLOOKUP(#REF!&amp;"-"&amp;ROW()-92,[1]ワークシート!$C$2:$CI$1002,26,0),"")</f>
        <v/>
      </c>
      <c r="Q128" s="219"/>
      <c r="R128" s="218" t="str">
        <f>+IFERROR(VLOOKUP(#REF!&amp;"-"&amp;ROW()-92,[1]ワークシート!$C$2:$CI$1002,27,0),"")</f>
        <v/>
      </c>
      <c r="S128" s="219"/>
      <c r="T128" s="218" t="str">
        <f>IFERROR(IF(VLOOKUP(#REF!&amp;"-"&amp;ROW()-92,[1]ワークシート!$C$2:$CI$1002,31,0)="",IF(X128="","",IF(X128=0,"使用貸借権","賃借権")),"賃借権"),"")</f>
        <v/>
      </c>
      <c r="U128" s="219"/>
      <c r="V128" s="218" t="str">
        <f>+IFERROR(IF(VLOOKUP(#REF!&amp;"-"&amp;ROW()-92,[1]ワークシート!$C$2:$CI$1002,13,0)="","",VLOOKUP(#REF!&amp;"-"&amp;ROW()-92,[1]ワークシート!$C$2:$CI$1002,13,0)),"")</f>
        <v/>
      </c>
      <c r="W128" s="219"/>
      <c r="X12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8" s="221"/>
      <c r="Z128" s="43"/>
      <c r="AA128" s="43"/>
      <c r="AB128" s="222" t="str">
        <f>IF(T128="使用貸借権","-",+IFERROR(VLOOKUP(#REF!&amp;"-"&amp;ROW()-92,[1]ワークシート!$C$2:$CI$1002,34,0)&amp;"",""))</f>
        <v/>
      </c>
      <c r="AC128" s="223"/>
      <c r="AD128" s="224"/>
      <c r="AE128" s="225" t="str">
        <f>IF(T128="","",IF(VLOOKUP(#REF!&amp;"-"&amp;ROW()-92,[1]ワークシート!$C$2:$CI$1002,31,0)="",IF(T128="使用貸借権","-","口座振込　１２月"),"物納"))</f>
        <v/>
      </c>
      <c r="AF128" s="226"/>
      <c r="AG128" s="227" t="str">
        <f>IFERROR(IF(VLOOKUP(#REF!&amp;"-"&amp;ROW()-92,[1]ワークシート!$C$2:$CI$1002,37,0)="","",VLOOKUP(#REF!&amp;"-"&amp;ROW()-92,[1]ワークシート!$C$2:$CI$1002,37,0)),"")</f>
        <v/>
      </c>
      <c r="AH128" s="227"/>
      <c r="AI128" s="227"/>
      <c r="AJ128" s="227"/>
      <c r="AK128" s="228"/>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row>
    <row r="129" spans="1:320" ht="35.1" hidden="1" customHeight="1" x14ac:dyDescent="0.15">
      <c r="A129" s="222" t="str">
        <f>+IFERROR(IF(VLOOKUP(#REF!&amp;"-"&amp;ROW()-92,[1]ワークシート!$C$2:$CI$1002,9,0)="","",VLOOKUP(#REF!&amp;"-"&amp;ROW()-92,[1]ワークシート!$C$2:$CI$1002,9,0)),"")</f>
        <v/>
      </c>
      <c r="B129" s="224"/>
      <c r="C129" s="223" t="str">
        <f>+IFERROR(IF(VLOOKUP(#REF!&amp;"-"&amp;ROW()-92,[1]ワークシート!$C$2:$CI$1002,10,0) = "","",VLOOKUP(#REF!&amp;"-"&amp;ROW()-92,[1]ワークシート!$C$2:$CI$1002,10,0)),"")</f>
        <v/>
      </c>
      <c r="D129" s="224"/>
      <c r="E129" s="222" t="str">
        <f>+IFERROR(IF(VLOOKUP(#REF!&amp;"-"&amp;ROW()-92,[1]ワークシート!$C$2:$CI$1002,11,0)="","",VLOOKUP(#REF!&amp;"-"&amp;ROW()-92,[1]ワークシート!$C$2:$CI$1002,11,0)),"")</f>
        <v/>
      </c>
      <c r="F129" s="224"/>
      <c r="G129" s="11" t="str">
        <f>+IFERROR(IF(VLOOKUP(#REF!&amp;"-"&amp;ROW()-92,[1]ワークシート!$C$2:$CI$1002,12,0)="","",VLOOKUP(#REF!&amp;"-"&amp;ROW()-92,[1]ワークシート!$C$2:$CI$1002,12,0)),"")</f>
        <v/>
      </c>
      <c r="H12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29" s="230"/>
      <c r="J129" s="222" t="str">
        <f>+IFERROR(IF(VLOOKUP(#REF!&amp;"-"&amp;ROW()-92,[1]ワークシート!$C$2:$CI$1002,20,0)="","",VLOOKUP(#REF!&amp;"-"&amp;ROW()-92,[1]ワークシート!$C$2:$CI$1002,20,0)),"")</f>
        <v/>
      </c>
      <c r="K129" s="223"/>
      <c r="L129" s="224"/>
      <c r="M129" s="231" t="str">
        <f>+IFERROR(IF(VLOOKUP(#REF!&amp;"-"&amp;ROW()-92,[1]ワークシート!$C$2:$CI$1002,61,0)="","",VLOOKUP(#REF!&amp;"-"&amp;ROW()-92,[1]ワークシート!$C$2:$CI$1002,61,0)),"")</f>
        <v/>
      </c>
      <c r="N129" s="232"/>
      <c r="O129" s="233"/>
      <c r="P129" s="234" t="str">
        <f>+IFERROR(VLOOKUP(#REF!&amp;"-"&amp;ROW()-92,[1]ワークシート!$C$2:$CI$1002,26,0),"")</f>
        <v/>
      </c>
      <c r="Q129" s="219"/>
      <c r="R129" s="218" t="str">
        <f>+IFERROR(VLOOKUP(#REF!&amp;"-"&amp;ROW()-92,[1]ワークシート!$C$2:$CI$1002,27,0),"")</f>
        <v/>
      </c>
      <c r="S129" s="219"/>
      <c r="T129" s="218" t="str">
        <f>IFERROR(IF(VLOOKUP(#REF!&amp;"-"&amp;ROW()-92,[1]ワークシート!$C$2:$CI$1002,31,0)="",IF(X129="","",IF(X129=0,"使用貸借権","賃借権")),"賃借権"),"")</f>
        <v/>
      </c>
      <c r="U129" s="219"/>
      <c r="V129" s="218" t="str">
        <f>+IFERROR(IF(VLOOKUP(#REF!&amp;"-"&amp;ROW()-92,[1]ワークシート!$C$2:$CI$1002,13,0)="","",VLOOKUP(#REF!&amp;"-"&amp;ROW()-92,[1]ワークシート!$C$2:$CI$1002,13,0)),"")</f>
        <v/>
      </c>
      <c r="W129" s="219"/>
      <c r="X12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29" s="221"/>
      <c r="Z129" s="43"/>
      <c r="AA129" s="43"/>
      <c r="AB129" s="222" t="str">
        <f>IF(T129="使用貸借権","-",+IFERROR(VLOOKUP(#REF!&amp;"-"&amp;ROW()-92,[1]ワークシート!$C$2:$CI$1002,34,0)&amp;"",""))</f>
        <v/>
      </c>
      <c r="AC129" s="223"/>
      <c r="AD129" s="224"/>
      <c r="AE129" s="225" t="str">
        <f>IF(T129="","",IF(VLOOKUP(#REF!&amp;"-"&amp;ROW()-92,[1]ワークシート!$C$2:$CI$1002,31,0)="",IF(T129="使用貸借権","-","口座振込　１２月"),"物納"))</f>
        <v/>
      </c>
      <c r="AF129" s="226"/>
      <c r="AG129" s="227" t="str">
        <f>IFERROR(IF(VLOOKUP(#REF!&amp;"-"&amp;ROW()-92,[1]ワークシート!$C$2:$CI$1002,37,0)="","",VLOOKUP(#REF!&amp;"-"&amp;ROW()-92,[1]ワークシート!$C$2:$CI$1002,37,0)),"")</f>
        <v/>
      </c>
      <c r="AH129" s="227"/>
      <c r="AI129" s="227"/>
      <c r="AJ129" s="227"/>
      <c r="AK129" s="228"/>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row>
    <row r="130" spans="1:320" ht="35.1" hidden="1" customHeight="1" x14ac:dyDescent="0.15">
      <c r="A130" s="222" t="str">
        <f>+IFERROR(IF(VLOOKUP(#REF!&amp;"-"&amp;ROW()-92,[1]ワークシート!$C$2:$CI$1002,9,0)="","",VLOOKUP(#REF!&amp;"-"&amp;ROW()-92,[1]ワークシート!$C$2:$CI$1002,9,0)),"")</f>
        <v/>
      </c>
      <c r="B130" s="224"/>
      <c r="C130" s="223" t="str">
        <f>+IFERROR(IF(VLOOKUP(#REF!&amp;"-"&amp;ROW()-92,[1]ワークシート!$C$2:$CI$1002,10,0) = "","",VLOOKUP(#REF!&amp;"-"&amp;ROW()-92,[1]ワークシート!$C$2:$CI$1002,10,0)),"")</f>
        <v/>
      </c>
      <c r="D130" s="224"/>
      <c r="E130" s="222" t="str">
        <f>+IFERROR(IF(VLOOKUP(#REF!&amp;"-"&amp;ROW()-92,[1]ワークシート!$C$2:$CI$1002,11,0)="","",VLOOKUP(#REF!&amp;"-"&amp;ROW()-92,[1]ワークシート!$C$2:$CI$1002,11,0)),"")</f>
        <v/>
      </c>
      <c r="F130" s="224"/>
      <c r="G130" s="11" t="str">
        <f>+IFERROR(IF(VLOOKUP(#REF!&amp;"-"&amp;ROW()-92,[1]ワークシート!$C$2:$CI$1002,12,0)="","",VLOOKUP(#REF!&amp;"-"&amp;ROW()-92,[1]ワークシート!$C$2:$CI$1002,12,0)),"")</f>
        <v/>
      </c>
      <c r="H13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0" s="230"/>
      <c r="J130" s="222" t="str">
        <f>+IFERROR(IF(VLOOKUP(#REF!&amp;"-"&amp;ROW()-92,[1]ワークシート!$C$2:$CI$1002,20,0)="","",VLOOKUP(#REF!&amp;"-"&amp;ROW()-92,[1]ワークシート!$C$2:$CI$1002,20,0)),"")</f>
        <v/>
      </c>
      <c r="K130" s="223"/>
      <c r="L130" s="224"/>
      <c r="M130" s="231" t="str">
        <f>+IFERROR(IF(VLOOKUP(#REF!&amp;"-"&amp;ROW()-92,[1]ワークシート!$C$2:$CI$1002,61,0)="","",VLOOKUP(#REF!&amp;"-"&amp;ROW()-92,[1]ワークシート!$C$2:$CI$1002,61,0)),"")</f>
        <v/>
      </c>
      <c r="N130" s="232"/>
      <c r="O130" s="233"/>
      <c r="P130" s="234" t="str">
        <f>+IFERROR(VLOOKUP(#REF!&amp;"-"&amp;ROW()-92,[1]ワークシート!$C$2:$CI$1002,26,0),"")</f>
        <v/>
      </c>
      <c r="Q130" s="219"/>
      <c r="R130" s="218" t="str">
        <f>+IFERROR(VLOOKUP(#REF!&amp;"-"&amp;ROW()-92,[1]ワークシート!$C$2:$CI$1002,27,0),"")</f>
        <v/>
      </c>
      <c r="S130" s="219"/>
      <c r="T130" s="218" t="str">
        <f>IFERROR(IF(VLOOKUP(#REF!&amp;"-"&amp;ROW()-92,[1]ワークシート!$C$2:$CI$1002,31,0)="",IF(X130="","",IF(X130=0,"使用貸借権","賃借権")),"賃借権"),"")</f>
        <v/>
      </c>
      <c r="U130" s="219"/>
      <c r="V130" s="218" t="str">
        <f>+IFERROR(IF(VLOOKUP(#REF!&amp;"-"&amp;ROW()-92,[1]ワークシート!$C$2:$CI$1002,13,0)="","",VLOOKUP(#REF!&amp;"-"&amp;ROW()-92,[1]ワークシート!$C$2:$CI$1002,13,0)),"")</f>
        <v/>
      </c>
      <c r="W130" s="219"/>
      <c r="X13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0" s="221"/>
      <c r="Z130" s="43"/>
      <c r="AA130" s="43"/>
      <c r="AB130" s="222" t="str">
        <f>IF(T130="使用貸借権","-",+IFERROR(VLOOKUP(#REF!&amp;"-"&amp;ROW()-92,[1]ワークシート!$C$2:$CI$1002,34,0)&amp;"",""))</f>
        <v/>
      </c>
      <c r="AC130" s="223"/>
      <c r="AD130" s="224"/>
      <c r="AE130" s="225" t="str">
        <f>IF(T130="","",IF(VLOOKUP(#REF!&amp;"-"&amp;ROW()-92,[1]ワークシート!$C$2:$CI$1002,31,0)="",IF(T130="使用貸借権","-","口座振込　１２月"),"物納"))</f>
        <v/>
      </c>
      <c r="AF130" s="226"/>
      <c r="AG130" s="227" t="str">
        <f>IFERROR(IF(VLOOKUP(#REF!&amp;"-"&amp;ROW()-92,[1]ワークシート!$C$2:$CI$1002,37,0)="","",VLOOKUP(#REF!&amp;"-"&amp;ROW()-92,[1]ワークシート!$C$2:$CI$1002,37,0)),"")</f>
        <v/>
      </c>
      <c r="AH130" s="227"/>
      <c r="AI130" s="227"/>
      <c r="AJ130" s="227"/>
      <c r="AK130" s="228"/>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row>
    <row r="131" spans="1:320" ht="35.1" hidden="1" customHeight="1" x14ac:dyDescent="0.15">
      <c r="A131" s="222" t="str">
        <f>+IFERROR(IF(VLOOKUP(#REF!&amp;"-"&amp;ROW()-92,[1]ワークシート!$C$2:$CI$1002,9,0)="","",VLOOKUP(#REF!&amp;"-"&amp;ROW()-92,[1]ワークシート!$C$2:$CI$1002,9,0)),"")</f>
        <v/>
      </c>
      <c r="B131" s="224"/>
      <c r="C131" s="223" t="str">
        <f>+IFERROR(IF(VLOOKUP(#REF!&amp;"-"&amp;ROW()-92,[1]ワークシート!$C$2:$CI$1002,10,0) = "","",VLOOKUP(#REF!&amp;"-"&amp;ROW()-92,[1]ワークシート!$C$2:$CI$1002,10,0)),"")</f>
        <v/>
      </c>
      <c r="D131" s="224"/>
      <c r="E131" s="222" t="str">
        <f>+IFERROR(IF(VLOOKUP(#REF!&amp;"-"&amp;ROW()-92,[1]ワークシート!$C$2:$CI$1002,11,0)="","",VLOOKUP(#REF!&amp;"-"&amp;ROW()-92,[1]ワークシート!$C$2:$CI$1002,11,0)),"")</f>
        <v/>
      </c>
      <c r="F131" s="224"/>
      <c r="G131" s="11" t="str">
        <f>+IFERROR(IF(VLOOKUP(#REF!&amp;"-"&amp;ROW()-92,[1]ワークシート!$C$2:$CI$1002,12,0)="","",VLOOKUP(#REF!&amp;"-"&amp;ROW()-92,[1]ワークシート!$C$2:$CI$1002,12,0)),"")</f>
        <v/>
      </c>
      <c r="H13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1" s="230"/>
      <c r="J131" s="222" t="str">
        <f>+IFERROR(IF(VLOOKUP(#REF!&amp;"-"&amp;ROW()-92,[1]ワークシート!$C$2:$CI$1002,20,0)="","",VLOOKUP(#REF!&amp;"-"&amp;ROW()-92,[1]ワークシート!$C$2:$CI$1002,20,0)),"")</f>
        <v/>
      </c>
      <c r="K131" s="223"/>
      <c r="L131" s="224"/>
      <c r="M131" s="231" t="str">
        <f>+IFERROR(IF(VLOOKUP(#REF!&amp;"-"&amp;ROW()-92,[1]ワークシート!$C$2:$CI$1002,61,0)="","",VLOOKUP(#REF!&amp;"-"&amp;ROW()-92,[1]ワークシート!$C$2:$CI$1002,61,0)),"")</f>
        <v/>
      </c>
      <c r="N131" s="232"/>
      <c r="O131" s="233"/>
      <c r="P131" s="234" t="str">
        <f>+IFERROR(VLOOKUP(#REF!&amp;"-"&amp;ROW()-92,[1]ワークシート!$C$2:$CI$1002,26,0),"")</f>
        <v/>
      </c>
      <c r="Q131" s="219"/>
      <c r="R131" s="218" t="str">
        <f>+IFERROR(VLOOKUP(#REF!&amp;"-"&amp;ROW()-92,[1]ワークシート!$C$2:$CI$1002,27,0),"")</f>
        <v/>
      </c>
      <c r="S131" s="219"/>
      <c r="T131" s="218" t="str">
        <f>IFERROR(IF(VLOOKUP(#REF!&amp;"-"&amp;ROW()-92,[1]ワークシート!$C$2:$CI$1002,31,0)="",IF(X131="","",IF(X131=0,"使用貸借権","賃借権")),"賃借権"),"")</f>
        <v/>
      </c>
      <c r="U131" s="219"/>
      <c r="V131" s="218" t="str">
        <f>+IFERROR(IF(VLOOKUP(#REF!&amp;"-"&amp;ROW()-92,[1]ワークシート!$C$2:$CI$1002,13,0)="","",VLOOKUP(#REF!&amp;"-"&amp;ROW()-92,[1]ワークシート!$C$2:$CI$1002,13,0)),"")</f>
        <v/>
      </c>
      <c r="W131" s="219"/>
      <c r="X13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1" s="221"/>
      <c r="Z131" s="43"/>
      <c r="AA131" s="43"/>
      <c r="AB131" s="222" t="str">
        <f>IF(T131="使用貸借権","-",+IFERROR(VLOOKUP(#REF!&amp;"-"&amp;ROW()-92,[1]ワークシート!$C$2:$CI$1002,34,0)&amp;"",""))</f>
        <v/>
      </c>
      <c r="AC131" s="223"/>
      <c r="AD131" s="224"/>
      <c r="AE131" s="225" t="str">
        <f>IF(T131="","",IF(VLOOKUP(#REF!&amp;"-"&amp;ROW()-92,[1]ワークシート!$C$2:$CI$1002,31,0)="",IF(T131="使用貸借権","-","口座振込　１２月"),"物納"))</f>
        <v/>
      </c>
      <c r="AF131" s="226"/>
      <c r="AG131" s="227" t="str">
        <f>IFERROR(IF(VLOOKUP(#REF!&amp;"-"&amp;ROW()-92,[1]ワークシート!$C$2:$CI$1002,37,0)="","",VLOOKUP(#REF!&amp;"-"&amp;ROW()-92,[1]ワークシート!$C$2:$CI$1002,37,0)),"")</f>
        <v/>
      </c>
      <c r="AH131" s="227"/>
      <c r="AI131" s="227"/>
      <c r="AJ131" s="227"/>
      <c r="AK131" s="228"/>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row>
    <row r="132" spans="1:320" ht="35.1" hidden="1" customHeight="1" x14ac:dyDescent="0.15">
      <c r="A132" s="222" t="str">
        <f>+IFERROR(IF(VLOOKUP(#REF!&amp;"-"&amp;ROW()-92,[1]ワークシート!$C$2:$CI$1002,9,0)="","",VLOOKUP(#REF!&amp;"-"&amp;ROW()-92,[1]ワークシート!$C$2:$CI$1002,9,0)),"")</f>
        <v/>
      </c>
      <c r="B132" s="224"/>
      <c r="C132" s="223" t="str">
        <f>+IFERROR(IF(VLOOKUP(#REF!&amp;"-"&amp;ROW()-92,[1]ワークシート!$C$2:$CI$1002,10,0) = "","",VLOOKUP(#REF!&amp;"-"&amp;ROW()-92,[1]ワークシート!$C$2:$CI$1002,10,0)),"")</f>
        <v/>
      </c>
      <c r="D132" s="224"/>
      <c r="E132" s="222" t="str">
        <f>+IFERROR(IF(VLOOKUP(#REF!&amp;"-"&amp;ROW()-92,[1]ワークシート!$C$2:$CI$1002,11,0)="","",VLOOKUP(#REF!&amp;"-"&amp;ROW()-92,[1]ワークシート!$C$2:$CI$1002,11,0)),"")</f>
        <v/>
      </c>
      <c r="F132" s="224"/>
      <c r="G132" s="11" t="str">
        <f>+IFERROR(IF(VLOOKUP(#REF!&amp;"-"&amp;ROW()-92,[1]ワークシート!$C$2:$CI$1002,12,0)="","",VLOOKUP(#REF!&amp;"-"&amp;ROW()-92,[1]ワークシート!$C$2:$CI$1002,12,0)),"")</f>
        <v/>
      </c>
      <c r="H13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2" s="230"/>
      <c r="J132" s="222" t="str">
        <f>+IFERROR(IF(VLOOKUP(#REF!&amp;"-"&amp;ROW()-92,[1]ワークシート!$C$2:$CI$1002,20,0)="","",VLOOKUP(#REF!&amp;"-"&amp;ROW()-92,[1]ワークシート!$C$2:$CI$1002,20,0)),"")</f>
        <v/>
      </c>
      <c r="K132" s="223"/>
      <c r="L132" s="224"/>
      <c r="M132" s="231" t="str">
        <f>+IFERROR(IF(VLOOKUP(#REF!&amp;"-"&amp;ROW()-92,[1]ワークシート!$C$2:$CI$1002,61,0)="","",VLOOKUP(#REF!&amp;"-"&amp;ROW()-92,[1]ワークシート!$C$2:$CI$1002,61,0)),"")</f>
        <v/>
      </c>
      <c r="N132" s="232"/>
      <c r="O132" s="233"/>
      <c r="P132" s="234" t="str">
        <f>+IFERROR(VLOOKUP(#REF!&amp;"-"&amp;ROW()-92,[1]ワークシート!$C$2:$CI$1002,26,0),"")</f>
        <v/>
      </c>
      <c r="Q132" s="219"/>
      <c r="R132" s="218" t="str">
        <f>+IFERROR(VLOOKUP(#REF!&amp;"-"&amp;ROW()-92,[1]ワークシート!$C$2:$CI$1002,27,0),"")</f>
        <v/>
      </c>
      <c r="S132" s="219"/>
      <c r="T132" s="218" t="str">
        <f>IFERROR(IF(VLOOKUP(#REF!&amp;"-"&amp;ROW()-92,[1]ワークシート!$C$2:$CI$1002,31,0)="",IF(X132="","",IF(X132=0,"使用貸借権","賃借権")),"賃借権"),"")</f>
        <v/>
      </c>
      <c r="U132" s="219"/>
      <c r="V132" s="218" t="str">
        <f>+IFERROR(IF(VLOOKUP(#REF!&amp;"-"&amp;ROW()-92,[1]ワークシート!$C$2:$CI$1002,13,0)="","",VLOOKUP(#REF!&amp;"-"&amp;ROW()-92,[1]ワークシート!$C$2:$CI$1002,13,0)),"")</f>
        <v/>
      </c>
      <c r="W132" s="219"/>
      <c r="X13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2" s="221"/>
      <c r="Z132" s="43"/>
      <c r="AA132" s="43"/>
      <c r="AB132" s="222" t="str">
        <f>IF(T132="使用貸借権","-",+IFERROR(VLOOKUP(#REF!&amp;"-"&amp;ROW()-92,[1]ワークシート!$C$2:$CI$1002,34,0)&amp;"",""))</f>
        <v/>
      </c>
      <c r="AC132" s="223"/>
      <c r="AD132" s="224"/>
      <c r="AE132" s="225" t="str">
        <f>IF(T132="","",IF(VLOOKUP(#REF!&amp;"-"&amp;ROW()-92,[1]ワークシート!$C$2:$CI$1002,31,0)="",IF(T132="使用貸借権","-","口座振込　１２月"),"物納"))</f>
        <v/>
      </c>
      <c r="AF132" s="226"/>
      <c r="AG132" s="227" t="str">
        <f>IFERROR(IF(VLOOKUP(#REF!&amp;"-"&amp;ROW()-92,[1]ワークシート!$C$2:$CI$1002,37,0)="","",VLOOKUP(#REF!&amp;"-"&amp;ROW()-92,[1]ワークシート!$C$2:$CI$1002,37,0)),"")</f>
        <v/>
      </c>
      <c r="AH132" s="227"/>
      <c r="AI132" s="227"/>
      <c r="AJ132" s="227"/>
      <c r="AK132" s="228"/>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row>
    <row r="133" spans="1:320" ht="35.1" hidden="1" customHeight="1" x14ac:dyDescent="0.15">
      <c r="A133" s="222" t="str">
        <f>+IFERROR(IF(VLOOKUP(#REF!&amp;"-"&amp;ROW()-92,[1]ワークシート!$C$2:$CI$1002,9,0)="","",VLOOKUP(#REF!&amp;"-"&amp;ROW()-92,[1]ワークシート!$C$2:$CI$1002,9,0)),"")</f>
        <v/>
      </c>
      <c r="B133" s="224"/>
      <c r="C133" s="223" t="str">
        <f>+IFERROR(IF(VLOOKUP(#REF!&amp;"-"&amp;ROW()-92,[1]ワークシート!$C$2:$CI$1002,10,0) = "","",VLOOKUP(#REF!&amp;"-"&amp;ROW()-92,[1]ワークシート!$C$2:$CI$1002,10,0)),"")</f>
        <v/>
      </c>
      <c r="D133" s="224"/>
      <c r="E133" s="222" t="str">
        <f>+IFERROR(IF(VLOOKUP(#REF!&amp;"-"&amp;ROW()-92,[1]ワークシート!$C$2:$CI$1002,11,0)="","",VLOOKUP(#REF!&amp;"-"&amp;ROW()-92,[1]ワークシート!$C$2:$CI$1002,11,0)),"")</f>
        <v/>
      </c>
      <c r="F133" s="224"/>
      <c r="G133" s="11" t="str">
        <f>+IFERROR(IF(VLOOKUP(#REF!&amp;"-"&amp;ROW()-92,[1]ワークシート!$C$2:$CI$1002,12,0)="","",VLOOKUP(#REF!&amp;"-"&amp;ROW()-92,[1]ワークシート!$C$2:$CI$1002,12,0)),"")</f>
        <v/>
      </c>
      <c r="H13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3" s="230"/>
      <c r="J133" s="222" t="str">
        <f>+IFERROR(IF(VLOOKUP(#REF!&amp;"-"&amp;ROW()-92,[1]ワークシート!$C$2:$CI$1002,20,0)="","",VLOOKUP(#REF!&amp;"-"&amp;ROW()-92,[1]ワークシート!$C$2:$CI$1002,20,0)),"")</f>
        <v/>
      </c>
      <c r="K133" s="223"/>
      <c r="L133" s="224"/>
      <c r="M133" s="231" t="str">
        <f>+IFERROR(IF(VLOOKUP(#REF!&amp;"-"&amp;ROW()-92,[1]ワークシート!$C$2:$CI$1002,61,0)="","",VLOOKUP(#REF!&amp;"-"&amp;ROW()-92,[1]ワークシート!$C$2:$CI$1002,61,0)),"")</f>
        <v/>
      </c>
      <c r="N133" s="232"/>
      <c r="O133" s="233"/>
      <c r="P133" s="234" t="str">
        <f>+IFERROR(VLOOKUP(#REF!&amp;"-"&amp;ROW()-92,[1]ワークシート!$C$2:$CI$1002,26,0),"")</f>
        <v/>
      </c>
      <c r="Q133" s="219"/>
      <c r="R133" s="218" t="str">
        <f>+IFERROR(VLOOKUP(#REF!&amp;"-"&amp;ROW()-92,[1]ワークシート!$C$2:$CI$1002,27,0),"")</f>
        <v/>
      </c>
      <c r="S133" s="219"/>
      <c r="T133" s="218" t="str">
        <f>IFERROR(IF(VLOOKUP(#REF!&amp;"-"&amp;ROW()-92,[1]ワークシート!$C$2:$CI$1002,31,0)="",IF(X133="","",IF(X133=0,"使用貸借権","賃借権")),"賃借権"),"")</f>
        <v/>
      </c>
      <c r="U133" s="219"/>
      <c r="V133" s="218" t="str">
        <f>+IFERROR(IF(VLOOKUP(#REF!&amp;"-"&amp;ROW()-92,[1]ワークシート!$C$2:$CI$1002,13,0)="","",VLOOKUP(#REF!&amp;"-"&amp;ROW()-92,[1]ワークシート!$C$2:$CI$1002,13,0)),"")</f>
        <v/>
      </c>
      <c r="W133" s="219"/>
      <c r="X13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3" s="221"/>
      <c r="Z133" s="43"/>
      <c r="AA133" s="43"/>
      <c r="AB133" s="222" t="str">
        <f>IF(T133="使用貸借権","-",+IFERROR(VLOOKUP(#REF!&amp;"-"&amp;ROW()-92,[1]ワークシート!$C$2:$CI$1002,34,0)&amp;"",""))</f>
        <v/>
      </c>
      <c r="AC133" s="223"/>
      <c r="AD133" s="224"/>
      <c r="AE133" s="225" t="str">
        <f>IF(T133="","",IF(VLOOKUP(#REF!&amp;"-"&amp;ROW()-92,[1]ワークシート!$C$2:$CI$1002,31,0)="",IF(T133="使用貸借権","-","口座振込　１２月"),"物納"))</f>
        <v/>
      </c>
      <c r="AF133" s="226"/>
      <c r="AG133" s="227" t="str">
        <f>IFERROR(IF(VLOOKUP(#REF!&amp;"-"&amp;ROW()-92,[1]ワークシート!$C$2:$CI$1002,37,0)="","",VLOOKUP(#REF!&amp;"-"&amp;ROW()-92,[1]ワークシート!$C$2:$CI$1002,37,0)),"")</f>
        <v/>
      </c>
      <c r="AH133" s="227"/>
      <c r="AI133" s="227"/>
      <c r="AJ133" s="227"/>
      <c r="AK133" s="228"/>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row>
    <row r="134" spans="1:320" ht="35.1" hidden="1" customHeight="1" x14ac:dyDescent="0.15">
      <c r="A134" s="222" t="str">
        <f>+IFERROR(IF(VLOOKUP(#REF!&amp;"-"&amp;ROW()-92,[1]ワークシート!$C$2:$CI$1002,9,0)="","",VLOOKUP(#REF!&amp;"-"&amp;ROW()-92,[1]ワークシート!$C$2:$CI$1002,9,0)),"")</f>
        <v/>
      </c>
      <c r="B134" s="224"/>
      <c r="C134" s="223" t="str">
        <f>+IFERROR(IF(VLOOKUP(#REF!&amp;"-"&amp;ROW()-92,[1]ワークシート!$C$2:$CI$1002,10,0) = "","",VLOOKUP(#REF!&amp;"-"&amp;ROW()-92,[1]ワークシート!$C$2:$CI$1002,10,0)),"")</f>
        <v/>
      </c>
      <c r="D134" s="224"/>
      <c r="E134" s="222" t="str">
        <f>+IFERROR(IF(VLOOKUP(#REF!&amp;"-"&amp;ROW()-92,[1]ワークシート!$C$2:$CI$1002,11,0)="","",VLOOKUP(#REF!&amp;"-"&amp;ROW()-92,[1]ワークシート!$C$2:$CI$1002,11,0)),"")</f>
        <v/>
      </c>
      <c r="F134" s="224"/>
      <c r="G134" s="11" t="str">
        <f>+IFERROR(IF(VLOOKUP(#REF!&amp;"-"&amp;ROW()-92,[1]ワークシート!$C$2:$CI$1002,12,0)="","",VLOOKUP(#REF!&amp;"-"&amp;ROW()-92,[1]ワークシート!$C$2:$CI$1002,12,0)),"")</f>
        <v/>
      </c>
      <c r="H13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4" s="230"/>
      <c r="J134" s="222" t="str">
        <f>+IFERROR(IF(VLOOKUP(#REF!&amp;"-"&amp;ROW()-92,[1]ワークシート!$C$2:$CI$1002,20,0)="","",VLOOKUP(#REF!&amp;"-"&amp;ROW()-92,[1]ワークシート!$C$2:$CI$1002,20,0)),"")</f>
        <v/>
      </c>
      <c r="K134" s="223"/>
      <c r="L134" s="224"/>
      <c r="M134" s="231" t="str">
        <f>+IFERROR(IF(VLOOKUP(#REF!&amp;"-"&amp;ROW()-92,[1]ワークシート!$C$2:$CI$1002,61,0)="","",VLOOKUP(#REF!&amp;"-"&amp;ROW()-92,[1]ワークシート!$C$2:$CI$1002,61,0)),"")</f>
        <v/>
      </c>
      <c r="N134" s="232"/>
      <c r="O134" s="233"/>
      <c r="P134" s="234" t="str">
        <f>+IFERROR(VLOOKUP(#REF!&amp;"-"&amp;ROW()-92,[1]ワークシート!$C$2:$CI$1002,26,0),"")</f>
        <v/>
      </c>
      <c r="Q134" s="219"/>
      <c r="R134" s="218" t="str">
        <f>+IFERROR(VLOOKUP(#REF!&amp;"-"&amp;ROW()-92,[1]ワークシート!$C$2:$CI$1002,27,0),"")</f>
        <v/>
      </c>
      <c r="S134" s="219"/>
      <c r="T134" s="218" t="str">
        <f>IFERROR(IF(VLOOKUP(#REF!&amp;"-"&amp;ROW()-92,[1]ワークシート!$C$2:$CI$1002,31,0)="",IF(X134="","",IF(X134=0,"使用貸借権","賃借権")),"賃借権"),"")</f>
        <v/>
      </c>
      <c r="U134" s="219"/>
      <c r="V134" s="218" t="str">
        <f>+IFERROR(IF(VLOOKUP(#REF!&amp;"-"&amp;ROW()-92,[1]ワークシート!$C$2:$CI$1002,13,0)="","",VLOOKUP(#REF!&amp;"-"&amp;ROW()-92,[1]ワークシート!$C$2:$CI$1002,13,0)),"")</f>
        <v/>
      </c>
      <c r="W134" s="219"/>
      <c r="X13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4" s="221"/>
      <c r="Z134" s="43"/>
      <c r="AA134" s="43"/>
      <c r="AB134" s="222" t="str">
        <f>IF(T134="使用貸借権","-",+IFERROR(VLOOKUP(#REF!&amp;"-"&amp;ROW()-92,[1]ワークシート!$C$2:$CI$1002,34,0)&amp;"",""))</f>
        <v/>
      </c>
      <c r="AC134" s="223"/>
      <c r="AD134" s="224"/>
      <c r="AE134" s="225" t="str">
        <f>IF(T134="","",IF(VLOOKUP(#REF!&amp;"-"&amp;ROW()-92,[1]ワークシート!$C$2:$CI$1002,31,0)="",IF(T134="使用貸借権","-","口座振込　１２月"),"物納"))</f>
        <v/>
      </c>
      <c r="AF134" s="226"/>
      <c r="AG134" s="227" t="str">
        <f>IFERROR(IF(VLOOKUP(#REF!&amp;"-"&amp;ROW()-92,[1]ワークシート!$C$2:$CI$1002,37,0)="","",VLOOKUP(#REF!&amp;"-"&amp;ROW()-92,[1]ワークシート!$C$2:$CI$1002,37,0)),"")</f>
        <v/>
      </c>
      <c r="AH134" s="227"/>
      <c r="AI134" s="227"/>
      <c r="AJ134" s="227"/>
      <c r="AK134" s="228"/>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row>
    <row r="135" spans="1:320" ht="35.1" hidden="1" customHeight="1" x14ac:dyDescent="0.15">
      <c r="A135" s="222" t="str">
        <f>+IFERROR(IF(VLOOKUP(#REF!&amp;"-"&amp;ROW()-92,[1]ワークシート!$C$2:$CI$1002,9,0)="","",VLOOKUP(#REF!&amp;"-"&amp;ROW()-92,[1]ワークシート!$C$2:$CI$1002,9,0)),"")</f>
        <v/>
      </c>
      <c r="B135" s="224"/>
      <c r="C135" s="223" t="str">
        <f>+IFERROR(IF(VLOOKUP(#REF!&amp;"-"&amp;ROW()-92,[1]ワークシート!$C$2:$CI$1002,10,0) = "","",VLOOKUP(#REF!&amp;"-"&amp;ROW()-92,[1]ワークシート!$C$2:$CI$1002,10,0)),"")</f>
        <v/>
      </c>
      <c r="D135" s="224"/>
      <c r="E135" s="222" t="str">
        <f>+IFERROR(IF(VLOOKUP(#REF!&amp;"-"&amp;ROW()-92,[1]ワークシート!$C$2:$CI$1002,11,0)="","",VLOOKUP(#REF!&amp;"-"&amp;ROW()-92,[1]ワークシート!$C$2:$CI$1002,11,0)),"")</f>
        <v/>
      </c>
      <c r="F135" s="224"/>
      <c r="G135" s="11" t="str">
        <f>+IFERROR(IF(VLOOKUP(#REF!&amp;"-"&amp;ROW()-92,[1]ワークシート!$C$2:$CI$1002,12,0)="","",VLOOKUP(#REF!&amp;"-"&amp;ROW()-92,[1]ワークシート!$C$2:$CI$1002,12,0)),"")</f>
        <v/>
      </c>
      <c r="H13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5" s="230"/>
      <c r="J135" s="222" t="str">
        <f>+IFERROR(IF(VLOOKUP(#REF!&amp;"-"&amp;ROW()-92,[1]ワークシート!$C$2:$CI$1002,20,0)="","",VLOOKUP(#REF!&amp;"-"&amp;ROW()-92,[1]ワークシート!$C$2:$CI$1002,20,0)),"")</f>
        <v/>
      </c>
      <c r="K135" s="223"/>
      <c r="L135" s="224"/>
      <c r="M135" s="231" t="str">
        <f>+IFERROR(IF(VLOOKUP(#REF!&amp;"-"&amp;ROW()-92,[1]ワークシート!$C$2:$CI$1002,61,0)="","",VLOOKUP(#REF!&amp;"-"&amp;ROW()-92,[1]ワークシート!$C$2:$CI$1002,61,0)),"")</f>
        <v/>
      </c>
      <c r="N135" s="232"/>
      <c r="O135" s="233"/>
      <c r="P135" s="234" t="str">
        <f>+IFERROR(VLOOKUP(#REF!&amp;"-"&amp;ROW()-92,[1]ワークシート!$C$2:$CI$1002,26,0),"")</f>
        <v/>
      </c>
      <c r="Q135" s="219"/>
      <c r="R135" s="218" t="str">
        <f>+IFERROR(VLOOKUP(#REF!&amp;"-"&amp;ROW()-92,[1]ワークシート!$C$2:$CI$1002,27,0),"")</f>
        <v/>
      </c>
      <c r="S135" s="219"/>
      <c r="T135" s="218" t="str">
        <f>IFERROR(IF(VLOOKUP(#REF!&amp;"-"&amp;ROW()-92,[1]ワークシート!$C$2:$CI$1002,31,0)="",IF(X135="","",IF(X135=0,"使用貸借権","賃借権")),"賃借権"),"")</f>
        <v/>
      </c>
      <c r="U135" s="219"/>
      <c r="V135" s="218" t="str">
        <f>+IFERROR(IF(VLOOKUP(#REF!&amp;"-"&amp;ROW()-92,[1]ワークシート!$C$2:$CI$1002,13,0)="","",VLOOKUP(#REF!&amp;"-"&amp;ROW()-92,[1]ワークシート!$C$2:$CI$1002,13,0)),"")</f>
        <v/>
      </c>
      <c r="W135" s="219"/>
      <c r="X13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5" s="221"/>
      <c r="Z135" s="43"/>
      <c r="AA135" s="43"/>
      <c r="AB135" s="222" t="str">
        <f>IF(T135="使用貸借権","-",+IFERROR(VLOOKUP(#REF!&amp;"-"&amp;ROW()-92,[1]ワークシート!$C$2:$CI$1002,34,0)&amp;"",""))</f>
        <v/>
      </c>
      <c r="AC135" s="223"/>
      <c r="AD135" s="224"/>
      <c r="AE135" s="225" t="str">
        <f>IF(T135="","",IF(VLOOKUP(#REF!&amp;"-"&amp;ROW()-92,[1]ワークシート!$C$2:$CI$1002,31,0)="",IF(T135="使用貸借権","-","口座振込　１２月"),"物納"))</f>
        <v/>
      </c>
      <c r="AF135" s="226"/>
      <c r="AG135" s="227" t="str">
        <f>IFERROR(IF(VLOOKUP(#REF!&amp;"-"&amp;ROW()-92,[1]ワークシート!$C$2:$CI$1002,37,0)="","",VLOOKUP(#REF!&amp;"-"&amp;ROW()-92,[1]ワークシート!$C$2:$CI$1002,37,0)),"")</f>
        <v/>
      </c>
      <c r="AH135" s="227"/>
      <c r="AI135" s="227"/>
      <c r="AJ135" s="227"/>
      <c r="AK135" s="228"/>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row>
    <row r="136" spans="1:320" ht="35.1" hidden="1" customHeight="1" x14ac:dyDescent="0.15">
      <c r="A136" s="222" t="str">
        <f>+IFERROR(IF(VLOOKUP(#REF!&amp;"-"&amp;ROW()-92,[1]ワークシート!$C$2:$CI$1002,9,0)="","",VLOOKUP(#REF!&amp;"-"&amp;ROW()-92,[1]ワークシート!$C$2:$CI$1002,9,0)),"")</f>
        <v/>
      </c>
      <c r="B136" s="224"/>
      <c r="C136" s="223" t="str">
        <f>+IFERROR(IF(VLOOKUP(#REF!&amp;"-"&amp;ROW()-92,[1]ワークシート!$C$2:$CI$1002,10,0) = "","",VLOOKUP(#REF!&amp;"-"&amp;ROW()-92,[1]ワークシート!$C$2:$CI$1002,10,0)),"")</f>
        <v/>
      </c>
      <c r="D136" s="224"/>
      <c r="E136" s="222" t="str">
        <f>+IFERROR(IF(VLOOKUP(#REF!&amp;"-"&amp;ROW()-92,[1]ワークシート!$C$2:$CI$1002,11,0)="","",VLOOKUP(#REF!&amp;"-"&amp;ROW()-92,[1]ワークシート!$C$2:$CI$1002,11,0)),"")</f>
        <v/>
      </c>
      <c r="F136" s="224"/>
      <c r="G136" s="11" t="str">
        <f>+IFERROR(IF(VLOOKUP(#REF!&amp;"-"&amp;ROW()-92,[1]ワークシート!$C$2:$CI$1002,12,0)="","",VLOOKUP(#REF!&amp;"-"&amp;ROW()-92,[1]ワークシート!$C$2:$CI$1002,12,0)),"")</f>
        <v/>
      </c>
      <c r="H13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6" s="230"/>
      <c r="J136" s="222" t="str">
        <f>+IFERROR(IF(VLOOKUP(#REF!&amp;"-"&amp;ROW()-92,[1]ワークシート!$C$2:$CI$1002,20,0)="","",VLOOKUP(#REF!&amp;"-"&amp;ROW()-92,[1]ワークシート!$C$2:$CI$1002,20,0)),"")</f>
        <v/>
      </c>
      <c r="K136" s="223"/>
      <c r="L136" s="224"/>
      <c r="M136" s="231" t="str">
        <f>+IFERROR(IF(VLOOKUP(#REF!&amp;"-"&amp;ROW()-92,[1]ワークシート!$C$2:$CI$1002,61,0)="","",VLOOKUP(#REF!&amp;"-"&amp;ROW()-92,[1]ワークシート!$C$2:$CI$1002,61,0)),"")</f>
        <v/>
      </c>
      <c r="N136" s="232"/>
      <c r="O136" s="233"/>
      <c r="P136" s="234" t="str">
        <f>+IFERROR(VLOOKUP(#REF!&amp;"-"&amp;ROW()-92,[1]ワークシート!$C$2:$CI$1002,26,0),"")</f>
        <v/>
      </c>
      <c r="Q136" s="219"/>
      <c r="R136" s="218" t="str">
        <f>+IFERROR(VLOOKUP(#REF!&amp;"-"&amp;ROW()-92,[1]ワークシート!$C$2:$CI$1002,27,0),"")</f>
        <v/>
      </c>
      <c r="S136" s="219"/>
      <c r="T136" s="218" t="str">
        <f>IFERROR(IF(VLOOKUP(#REF!&amp;"-"&amp;ROW()-92,[1]ワークシート!$C$2:$CI$1002,31,0)="",IF(X136="","",IF(X136=0,"使用貸借権","賃借権")),"賃借権"),"")</f>
        <v/>
      </c>
      <c r="U136" s="219"/>
      <c r="V136" s="218" t="str">
        <f>+IFERROR(IF(VLOOKUP(#REF!&amp;"-"&amp;ROW()-92,[1]ワークシート!$C$2:$CI$1002,13,0)="","",VLOOKUP(#REF!&amp;"-"&amp;ROW()-92,[1]ワークシート!$C$2:$CI$1002,13,0)),"")</f>
        <v/>
      </c>
      <c r="W136" s="219"/>
      <c r="X13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6" s="221"/>
      <c r="Z136" s="43"/>
      <c r="AA136" s="43"/>
      <c r="AB136" s="222" t="str">
        <f>IF(T136="使用貸借権","-",+IFERROR(VLOOKUP(#REF!&amp;"-"&amp;ROW()-92,[1]ワークシート!$C$2:$CI$1002,34,0)&amp;"",""))</f>
        <v/>
      </c>
      <c r="AC136" s="223"/>
      <c r="AD136" s="224"/>
      <c r="AE136" s="225" t="str">
        <f>IF(T136="","",IF(VLOOKUP(#REF!&amp;"-"&amp;ROW()-92,[1]ワークシート!$C$2:$CI$1002,31,0)="",IF(T136="使用貸借権","-","口座振込　１２月"),"物納"))</f>
        <v/>
      </c>
      <c r="AF136" s="226"/>
      <c r="AG136" s="227" t="str">
        <f>IFERROR(IF(VLOOKUP(#REF!&amp;"-"&amp;ROW()-92,[1]ワークシート!$C$2:$CI$1002,37,0)="","",VLOOKUP(#REF!&amp;"-"&amp;ROW()-92,[1]ワークシート!$C$2:$CI$1002,37,0)),"")</f>
        <v/>
      </c>
      <c r="AH136" s="227"/>
      <c r="AI136" s="227"/>
      <c r="AJ136" s="227"/>
      <c r="AK136" s="228"/>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row>
    <row r="137" spans="1:320" ht="35.1" hidden="1" customHeight="1" x14ac:dyDescent="0.15">
      <c r="A137" s="222" t="str">
        <f>+IFERROR(IF(VLOOKUP(#REF!&amp;"-"&amp;ROW()-92,[1]ワークシート!$C$2:$CI$1002,9,0)="","",VLOOKUP(#REF!&amp;"-"&amp;ROW()-92,[1]ワークシート!$C$2:$CI$1002,9,0)),"")</f>
        <v/>
      </c>
      <c r="B137" s="224"/>
      <c r="C137" s="223" t="str">
        <f>+IFERROR(IF(VLOOKUP(#REF!&amp;"-"&amp;ROW()-92,[1]ワークシート!$C$2:$CI$1002,10,0) = "","",VLOOKUP(#REF!&amp;"-"&amp;ROW()-92,[1]ワークシート!$C$2:$CI$1002,10,0)),"")</f>
        <v/>
      </c>
      <c r="D137" s="224"/>
      <c r="E137" s="222" t="str">
        <f>+IFERROR(IF(VLOOKUP(#REF!&amp;"-"&amp;ROW()-92,[1]ワークシート!$C$2:$CI$1002,11,0)="","",VLOOKUP(#REF!&amp;"-"&amp;ROW()-92,[1]ワークシート!$C$2:$CI$1002,11,0)),"")</f>
        <v/>
      </c>
      <c r="F137" s="224"/>
      <c r="G137" s="11" t="str">
        <f>+IFERROR(IF(VLOOKUP(#REF!&amp;"-"&amp;ROW()-92,[1]ワークシート!$C$2:$CI$1002,12,0)="","",VLOOKUP(#REF!&amp;"-"&amp;ROW()-92,[1]ワークシート!$C$2:$CI$1002,12,0)),"")</f>
        <v/>
      </c>
      <c r="H13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7" s="230"/>
      <c r="J137" s="222" t="str">
        <f>+IFERROR(IF(VLOOKUP(#REF!&amp;"-"&amp;ROW()-92,[1]ワークシート!$C$2:$CI$1002,20,0)="","",VLOOKUP(#REF!&amp;"-"&amp;ROW()-92,[1]ワークシート!$C$2:$CI$1002,20,0)),"")</f>
        <v/>
      </c>
      <c r="K137" s="223"/>
      <c r="L137" s="224"/>
      <c r="M137" s="231" t="str">
        <f>+IFERROR(IF(VLOOKUP(#REF!&amp;"-"&amp;ROW()-92,[1]ワークシート!$C$2:$CI$1002,61,0)="","",VLOOKUP(#REF!&amp;"-"&amp;ROW()-92,[1]ワークシート!$C$2:$CI$1002,61,0)),"")</f>
        <v/>
      </c>
      <c r="N137" s="232"/>
      <c r="O137" s="233"/>
      <c r="P137" s="234" t="str">
        <f>+IFERROR(VLOOKUP(#REF!&amp;"-"&amp;ROW()-92,[1]ワークシート!$C$2:$CI$1002,26,0),"")</f>
        <v/>
      </c>
      <c r="Q137" s="219"/>
      <c r="R137" s="218" t="str">
        <f>+IFERROR(VLOOKUP(#REF!&amp;"-"&amp;ROW()-92,[1]ワークシート!$C$2:$CI$1002,27,0),"")</f>
        <v/>
      </c>
      <c r="S137" s="219"/>
      <c r="T137" s="218" t="str">
        <f>IFERROR(IF(VLOOKUP(#REF!&amp;"-"&amp;ROW()-92,[1]ワークシート!$C$2:$CI$1002,31,0)="",IF(X137="","",IF(X137=0,"使用貸借権","賃借権")),"賃借権"),"")</f>
        <v/>
      </c>
      <c r="U137" s="219"/>
      <c r="V137" s="218" t="str">
        <f>+IFERROR(IF(VLOOKUP(#REF!&amp;"-"&amp;ROW()-92,[1]ワークシート!$C$2:$CI$1002,13,0)="","",VLOOKUP(#REF!&amp;"-"&amp;ROW()-92,[1]ワークシート!$C$2:$CI$1002,13,0)),"")</f>
        <v/>
      </c>
      <c r="W137" s="219"/>
      <c r="X13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7" s="221"/>
      <c r="Z137" s="43"/>
      <c r="AA137" s="43"/>
      <c r="AB137" s="222" t="str">
        <f>IF(T137="使用貸借権","-",+IFERROR(VLOOKUP(#REF!&amp;"-"&amp;ROW()-92,[1]ワークシート!$C$2:$CI$1002,34,0)&amp;"",""))</f>
        <v/>
      </c>
      <c r="AC137" s="223"/>
      <c r="AD137" s="224"/>
      <c r="AE137" s="225" t="str">
        <f>IF(T137="","",IF(VLOOKUP(#REF!&amp;"-"&amp;ROW()-92,[1]ワークシート!$C$2:$CI$1002,31,0)="",IF(T137="使用貸借権","-","口座振込　１２月"),"物納"))</f>
        <v/>
      </c>
      <c r="AF137" s="226"/>
      <c r="AG137" s="227" t="str">
        <f>IFERROR(IF(VLOOKUP(#REF!&amp;"-"&amp;ROW()-92,[1]ワークシート!$C$2:$CI$1002,37,0)="","",VLOOKUP(#REF!&amp;"-"&amp;ROW()-92,[1]ワークシート!$C$2:$CI$1002,37,0)),"")</f>
        <v/>
      </c>
      <c r="AH137" s="227"/>
      <c r="AI137" s="227"/>
      <c r="AJ137" s="227"/>
      <c r="AK137" s="228"/>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row>
    <row r="138" spans="1:320" ht="35.1" hidden="1" customHeight="1" x14ac:dyDescent="0.15">
      <c r="A138" s="222" t="str">
        <f>+IFERROR(IF(VLOOKUP(#REF!&amp;"-"&amp;ROW()-92,[1]ワークシート!$C$2:$CI$1002,9,0)="","",VLOOKUP(#REF!&amp;"-"&amp;ROW()-92,[1]ワークシート!$C$2:$CI$1002,9,0)),"")</f>
        <v/>
      </c>
      <c r="B138" s="224"/>
      <c r="C138" s="223" t="str">
        <f>+IFERROR(IF(VLOOKUP(#REF!&amp;"-"&amp;ROW()-92,[1]ワークシート!$C$2:$CI$1002,10,0) = "","",VLOOKUP(#REF!&amp;"-"&amp;ROW()-92,[1]ワークシート!$C$2:$CI$1002,10,0)),"")</f>
        <v/>
      </c>
      <c r="D138" s="224"/>
      <c r="E138" s="222" t="str">
        <f>+IFERROR(IF(VLOOKUP(#REF!&amp;"-"&amp;ROW()-92,[1]ワークシート!$C$2:$CI$1002,11,0)="","",VLOOKUP(#REF!&amp;"-"&amp;ROW()-92,[1]ワークシート!$C$2:$CI$1002,11,0)),"")</f>
        <v/>
      </c>
      <c r="F138" s="224"/>
      <c r="G138" s="11" t="str">
        <f>+IFERROR(IF(VLOOKUP(#REF!&amp;"-"&amp;ROW()-92,[1]ワークシート!$C$2:$CI$1002,12,0)="","",VLOOKUP(#REF!&amp;"-"&amp;ROW()-92,[1]ワークシート!$C$2:$CI$1002,12,0)),"")</f>
        <v/>
      </c>
      <c r="H13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8" s="230"/>
      <c r="J138" s="222" t="str">
        <f>+IFERROR(IF(VLOOKUP(#REF!&amp;"-"&amp;ROW()-92,[1]ワークシート!$C$2:$CI$1002,20,0)="","",VLOOKUP(#REF!&amp;"-"&amp;ROW()-92,[1]ワークシート!$C$2:$CI$1002,20,0)),"")</f>
        <v/>
      </c>
      <c r="K138" s="223"/>
      <c r="L138" s="224"/>
      <c r="M138" s="231" t="str">
        <f>+IFERROR(IF(VLOOKUP(#REF!&amp;"-"&amp;ROW()-92,[1]ワークシート!$C$2:$CI$1002,61,0)="","",VLOOKUP(#REF!&amp;"-"&amp;ROW()-92,[1]ワークシート!$C$2:$CI$1002,61,0)),"")</f>
        <v/>
      </c>
      <c r="N138" s="232"/>
      <c r="O138" s="233"/>
      <c r="P138" s="234" t="str">
        <f>+IFERROR(VLOOKUP(#REF!&amp;"-"&amp;ROW()-92,[1]ワークシート!$C$2:$CI$1002,26,0),"")</f>
        <v/>
      </c>
      <c r="Q138" s="219"/>
      <c r="R138" s="218" t="str">
        <f>+IFERROR(VLOOKUP(#REF!&amp;"-"&amp;ROW()-92,[1]ワークシート!$C$2:$CI$1002,27,0),"")</f>
        <v/>
      </c>
      <c r="S138" s="219"/>
      <c r="T138" s="218" t="str">
        <f>IFERROR(IF(VLOOKUP(#REF!&amp;"-"&amp;ROW()-92,[1]ワークシート!$C$2:$CI$1002,31,0)="",IF(X138="","",IF(X138=0,"使用貸借権","賃借権")),"賃借権"),"")</f>
        <v/>
      </c>
      <c r="U138" s="219"/>
      <c r="V138" s="218" t="str">
        <f>+IFERROR(IF(VLOOKUP(#REF!&amp;"-"&amp;ROW()-92,[1]ワークシート!$C$2:$CI$1002,13,0)="","",VLOOKUP(#REF!&amp;"-"&amp;ROW()-92,[1]ワークシート!$C$2:$CI$1002,13,0)),"")</f>
        <v/>
      </c>
      <c r="W138" s="219"/>
      <c r="X13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8" s="221"/>
      <c r="Z138" s="43"/>
      <c r="AA138" s="43"/>
      <c r="AB138" s="222" t="str">
        <f>IF(T138="使用貸借権","-",+IFERROR(VLOOKUP(#REF!&amp;"-"&amp;ROW()-92,[1]ワークシート!$C$2:$CI$1002,34,0)&amp;"",""))</f>
        <v/>
      </c>
      <c r="AC138" s="223"/>
      <c r="AD138" s="224"/>
      <c r="AE138" s="225" t="str">
        <f>IF(T138="","",IF(VLOOKUP(#REF!&amp;"-"&amp;ROW()-92,[1]ワークシート!$C$2:$CI$1002,31,0)="",IF(T138="使用貸借権","-","口座振込　１２月"),"物納"))</f>
        <v/>
      </c>
      <c r="AF138" s="226"/>
      <c r="AG138" s="227" t="str">
        <f>IFERROR(IF(VLOOKUP(#REF!&amp;"-"&amp;ROW()-92,[1]ワークシート!$C$2:$CI$1002,37,0)="","",VLOOKUP(#REF!&amp;"-"&amp;ROW()-92,[1]ワークシート!$C$2:$CI$1002,37,0)),"")</f>
        <v/>
      </c>
      <c r="AH138" s="227"/>
      <c r="AI138" s="227"/>
      <c r="AJ138" s="227"/>
      <c r="AK138" s="228"/>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row>
    <row r="139" spans="1:320" ht="35.1" hidden="1" customHeight="1" x14ac:dyDescent="0.15">
      <c r="A139" s="222" t="str">
        <f>+IFERROR(IF(VLOOKUP(#REF!&amp;"-"&amp;ROW()-92,[1]ワークシート!$C$2:$CI$1002,9,0)="","",VLOOKUP(#REF!&amp;"-"&amp;ROW()-92,[1]ワークシート!$C$2:$CI$1002,9,0)),"")</f>
        <v/>
      </c>
      <c r="B139" s="224"/>
      <c r="C139" s="223" t="str">
        <f>+IFERROR(IF(VLOOKUP(#REF!&amp;"-"&amp;ROW()-92,[1]ワークシート!$C$2:$CI$1002,10,0) = "","",VLOOKUP(#REF!&amp;"-"&amp;ROW()-92,[1]ワークシート!$C$2:$CI$1002,10,0)),"")</f>
        <v/>
      </c>
      <c r="D139" s="224"/>
      <c r="E139" s="222" t="str">
        <f>+IFERROR(IF(VLOOKUP(#REF!&amp;"-"&amp;ROW()-92,[1]ワークシート!$C$2:$CI$1002,11,0)="","",VLOOKUP(#REF!&amp;"-"&amp;ROW()-92,[1]ワークシート!$C$2:$CI$1002,11,0)),"")</f>
        <v/>
      </c>
      <c r="F139" s="224"/>
      <c r="G139" s="11" t="str">
        <f>+IFERROR(IF(VLOOKUP(#REF!&amp;"-"&amp;ROW()-92,[1]ワークシート!$C$2:$CI$1002,12,0)="","",VLOOKUP(#REF!&amp;"-"&amp;ROW()-92,[1]ワークシート!$C$2:$CI$1002,12,0)),"")</f>
        <v/>
      </c>
      <c r="H13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39" s="230"/>
      <c r="J139" s="222" t="str">
        <f>+IFERROR(IF(VLOOKUP(#REF!&amp;"-"&amp;ROW()-92,[1]ワークシート!$C$2:$CI$1002,20,0)="","",VLOOKUP(#REF!&amp;"-"&amp;ROW()-92,[1]ワークシート!$C$2:$CI$1002,20,0)),"")</f>
        <v/>
      </c>
      <c r="K139" s="223"/>
      <c r="L139" s="224"/>
      <c r="M139" s="231" t="str">
        <f>+IFERROR(IF(VLOOKUP(#REF!&amp;"-"&amp;ROW()-92,[1]ワークシート!$C$2:$CI$1002,61,0)="","",VLOOKUP(#REF!&amp;"-"&amp;ROW()-92,[1]ワークシート!$C$2:$CI$1002,61,0)),"")</f>
        <v/>
      </c>
      <c r="N139" s="232"/>
      <c r="O139" s="233"/>
      <c r="P139" s="234" t="str">
        <f>+IFERROR(VLOOKUP(#REF!&amp;"-"&amp;ROW()-92,[1]ワークシート!$C$2:$CI$1002,26,0),"")</f>
        <v/>
      </c>
      <c r="Q139" s="219"/>
      <c r="R139" s="218" t="str">
        <f>+IFERROR(VLOOKUP(#REF!&amp;"-"&amp;ROW()-92,[1]ワークシート!$C$2:$CI$1002,27,0),"")</f>
        <v/>
      </c>
      <c r="S139" s="219"/>
      <c r="T139" s="218" t="str">
        <f>IFERROR(IF(VLOOKUP(#REF!&amp;"-"&amp;ROW()-92,[1]ワークシート!$C$2:$CI$1002,31,0)="",IF(X139="","",IF(X139=0,"使用貸借権","賃借権")),"賃借権"),"")</f>
        <v/>
      </c>
      <c r="U139" s="219"/>
      <c r="V139" s="218" t="str">
        <f>+IFERROR(IF(VLOOKUP(#REF!&amp;"-"&amp;ROW()-92,[1]ワークシート!$C$2:$CI$1002,13,0)="","",VLOOKUP(#REF!&amp;"-"&amp;ROW()-92,[1]ワークシート!$C$2:$CI$1002,13,0)),"")</f>
        <v/>
      </c>
      <c r="W139" s="219"/>
      <c r="X13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39" s="221"/>
      <c r="Z139" s="43"/>
      <c r="AA139" s="43"/>
      <c r="AB139" s="222" t="str">
        <f>IF(T139="使用貸借権","-",+IFERROR(VLOOKUP(#REF!&amp;"-"&amp;ROW()-92,[1]ワークシート!$C$2:$CI$1002,34,0)&amp;"",""))</f>
        <v/>
      </c>
      <c r="AC139" s="223"/>
      <c r="AD139" s="224"/>
      <c r="AE139" s="225" t="str">
        <f>IF(T139="","",IF(VLOOKUP(#REF!&amp;"-"&amp;ROW()-92,[1]ワークシート!$C$2:$CI$1002,31,0)="",IF(T139="使用貸借権","-","口座振込　１２月"),"物納"))</f>
        <v/>
      </c>
      <c r="AF139" s="226"/>
      <c r="AG139" s="227" t="str">
        <f>IFERROR(IF(VLOOKUP(#REF!&amp;"-"&amp;ROW()-92,[1]ワークシート!$C$2:$CI$1002,37,0)="","",VLOOKUP(#REF!&amp;"-"&amp;ROW()-92,[1]ワークシート!$C$2:$CI$1002,37,0)),"")</f>
        <v/>
      </c>
      <c r="AH139" s="227"/>
      <c r="AI139" s="227"/>
      <c r="AJ139" s="227"/>
      <c r="AK139" s="228"/>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row>
    <row r="140" spans="1:320" ht="35.1" hidden="1" customHeight="1" x14ac:dyDescent="0.15">
      <c r="A140" s="222" t="str">
        <f>+IFERROR(IF(VLOOKUP(#REF!&amp;"-"&amp;ROW()-92,[1]ワークシート!$C$2:$CI$1002,9,0)="","",VLOOKUP(#REF!&amp;"-"&amp;ROW()-92,[1]ワークシート!$C$2:$CI$1002,9,0)),"")</f>
        <v/>
      </c>
      <c r="B140" s="224"/>
      <c r="C140" s="223" t="str">
        <f>+IFERROR(IF(VLOOKUP(#REF!&amp;"-"&amp;ROW()-92,[1]ワークシート!$C$2:$CI$1002,10,0) = "","",VLOOKUP(#REF!&amp;"-"&amp;ROW()-92,[1]ワークシート!$C$2:$CI$1002,10,0)),"")</f>
        <v/>
      </c>
      <c r="D140" s="224"/>
      <c r="E140" s="222" t="str">
        <f>+IFERROR(IF(VLOOKUP(#REF!&amp;"-"&amp;ROW()-92,[1]ワークシート!$C$2:$CI$1002,11,0)="","",VLOOKUP(#REF!&amp;"-"&amp;ROW()-92,[1]ワークシート!$C$2:$CI$1002,11,0)),"")</f>
        <v/>
      </c>
      <c r="F140" s="224"/>
      <c r="G140" s="11" t="str">
        <f>+IFERROR(IF(VLOOKUP(#REF!&amp;"-"&amp;ROW()-92,[1]ワークシート!$C$2:$CI$1002,12,0)="","",VLOOKUP(#REF!&amp;"-"&amp;ROW()-92,[1]ワークシート!$C$2:$CI$1002,12,0)),"")</f>
        <v/>
      </c>
      <c r="H14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0" s="230"/>
      <c r="J140" s="222" t="str">
        <f>+IFERROR(IF(VLOOKUP(#REF!&amp;"-"&amp;ROW()-92,[1]ワークシート!$C$2:$CI$1002,20,0)="","",VLOOKUP(#REF!&amp;"-"&amp;ROW()-92,[1]ワークシート!$C$2:$CI$1002,20,0)),"")</f>
        <v/>
      </c>
      <c r="K140" s="223"/>
      <c r="L140" s="224"/>
      <c r="M140" s="231" t="str">
        <f>+IFERROR(IF(VLOOKUP(#REF!&amp;"-"&amp;ROW()-92,[1]ワークシート!$C$2:$CI$1002,61,0)="","",VLOOKUP(#REF!&amp;"-"&amp;ROW()-92,[1]ワークシート!$C$2:$CI$1002,61,0)),"")</f>
        <v/>
      </c>
      <c r="N140" s="232"/>
      <c r="O140" s="233"/>
      <c r="P140" s="234" t="str">
        <f>+IFERROR(VLOOKUP(#REF!&amp;"-"&amp;ROW()-92,[1]ワークシート!$C$2:$CI$1002,26,0),"")</f>
        <v/>
      </c>
      <c r="Q140" s="219"/>
      <c r="R140" s="218" t="str">
        <f>+IFERROR(VLOOKUP(#REF!&amp;"-"&amp;ROW()-92,[1]ワークシート!$C$2:$CI$1002,27,0),"")</f>
        <v/>
      </c>
      <c r="S140" s="219"/>
      <c r="T140" s="218" t="str">
        <f>IFERROR(IF(VLOOKUP(#REF!&amp;"-"&amp;ROW()-92,[1]ワークシート!$C$2:$CI$1002,31,0)="",IF(X140="","",IF(X140=0,"使用貸借権","賃借権")),"賃借権"),"")</f>
        <v/>
      </c>
      <c r="U140" s="219"/>
      <c r="V140" s="218" t="str">
        <f>+IFERROR(IF(VLOOKUP(#REF!&amp;"-"&amp;ROW()-92,[1]ワークシート!$C$2:$CI$1002,13,0)="","",VLOOKUP(#REF!&amp;"-"&amp;ROW()-92,[1]ワークシート!$C$2:$CI$1002,13,0)),"")</f>
        <v/>
      </c>
      <c r="W140" s="219"/>
      <c r="X14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0" s="221"/>
      <c r="Z140" s="43"/>
      <c r="AA140" s="43"/>
      <c r="AB140" s="222" t="str">
        <f>IF(T140="使用貸借権","-",+IFERROR(VLOOKUP(#REF!&amp;"-"&amp;ROW()-92,[1]ワークシート!$C$2:$CI$1002,34,0)&amp;"",""))</f>
        <v/>
      </c>
      <c r="AC140" s="223"/>
      <c r="AD140" s="224"/>
      <c r="AE140" s="225" t="str">
        <f>IF(T140="","",IF(VLOOKUP(#REF!&amp;"-"&amp;ROW()-92,[1]ワークシート!$C$2:$CI$1002,31,0)="",IF(T140="使用貸借権","-","口座振込　１２月"),"物納"))</f>
        <v/>
      </c>
      <c r="AF140" s="226"/>
      <c r="AG140" s="227" t="str">
        <f>IFERROR(IF(VLOOKUP(#REF!&amp;"-"&amp;ROW()-92,[1]ワークシート!$C$2:$CI$1002,37,0)="","",VLOOKUP(#REF!&amp;"-"&amp;ROW()-92,[1]ワークシート!$C$2:$CI$1002,37,0)),"")</f>
        <v/>
      </c>
      <c r="AH140" s="227"/>
      <c r="AI140" s="227"/>
      <c r="AJ140" s="227"/>
      <c r="AK140" s="228"/>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row>
    <row r="141" spans="1:320" ht="35.1" hidden="1" customHeight="1" x14ac:dyDescent="0.15">
      <c r="A141" s="222" t="str">
        <f>+IFERROR(IF(VLOOKUP(#REF!&amp;"-"&amp;ROW()-92,[1]ワークシート!$C$2:$CI$1002,9,0)="","",VLOOKUP(#REF!&amp;"-"&amp;ROW()-92,[1]ワークシート!$C$2:$CI$1002,9,0)),"")</f>
        <v/>
      </c>
      <c r="B141" s="224"/>
      <c r="C141" s="223" t="str">
        <f>+IFERROR(IF(VLOOKUP(#REF!&amp;"-"&amp;ROW()-92,[1]ワークシート!$C$2:$CI$1002,10,0) = "","",VLOOKUP(#REF!&amp;"-"&amp;ROW()-92,[1]ワークシート!$C$2:$CI$1002,10,0)),"")</f>
        <v/>
      </c>
      <c r="D141" s="224"/>
      <c r="E141" s="222" t="str">
        <f>+IFERROR(IF(VLOOKUP(#REF!&amp;"-"&amp;ROW()-92,[1]ワークシート!$C$2:$CI$1002,11,0)="","",VLOOKUP(#REF!&amp;"-"&amp;ROW()-92,[1]ワークシート!$C$2:$CI$1002,11,0)),"")</f>
        <v/>
      </c>
      <c r="F141" s="224"/>
      <c r="G141" s="11" t="str">
        <f>+IFERROR(IF(VLOOKUP(#REF!&amp;"-"&amp;ROW()-92,[1]ワークシート!$C$2:$CI$1002,12,0)="","",VLOOKUP(#REF!&amp;"-"&amp;ROW()-92,[1]ワークシート!$C$2:$CI$1002,12,0)),"")</f>
        <v/>
      </c>
      <c r="H14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1" s="230"/>
      <c r="J141" s="222" t="str">
        <f>+IFERROR(IF(VLOOKUP(#REF!&amp;"-"&amp;ROW()-92,[1]ワークシート!$C$2:$CI$1002,20,0)="","",VLOOKUP(#REF!&amp;"-"&amp;ROW()-92,[1]ワークシート!$C$2:$CI$1002,20,0)),"")</f>
        <v/>
      </c>
      <c r="K141" s="223"/>
      <c r="L141" s="224"/>
      <c r="M141" s="231" t="str">
        <f>+IFERROR(IF(VLOOKUP(#REF!&amp;"-"&amp;ROW()-92,[1]ワークシート!$C$2:$CI$1002,61,0)="","",VLOOKUP(#REF!&amp;"-"&amp;ROW()-92,[1]ワークシート!$C$2:$CI$1002,61,0)),"")</f>
        <v/>
      </c>
      <c r="N141" s="232"/>
      <c r="O141" s="233"/>
      <c r="P141" s="234" t="str">
        <f>+IFERROR(VLOOKUP(#REF!&amp;"-"&amp;ROW()-92,[1]ワークシート!$C$2:$CI$1002,26,0),"")</f>
        <v/>
      </c>
      <c r="Q141" s="219"/>
      <c r="R141" s="218" t="str">
        <f>+IFERROR(VLOOKUP(#REF!&amp;"-"&amp;ROW()-92,[1]ワークシート!$C$2:$CI$1002,27,0),"")</f>
        <v/>
      </c>
      <c r="S141" s="219"/>
      <c r="T141" s="218" t="str">
        <f>IFERROR(IF(VLOOKUP(#REF!&amp;"-"&amp;ROW()-92,[1]ワークシート!$C$2:$CI$1002,31,0)="",IF(X141="","",IF(X141=0,"使用貸借権","賃借権")),"賃借権"),"")</f>
        <v/>
      </c>
      <c r="U141" s="219"/>
      <c r="V141" s="218" t="str">
        <f>+IFERROR(IF(VLOOKUP(#REF!&amp;"-"&amp;ROW()-92,[1]ワークシート!$C$2:$CI$1002,13,0)="","",VLOOKUP(#REF!&amp;"-"&amp;ROW()-92,[1]ワークシート!$C$2:$CI$1002,13,0)),"")</f>
        <v/>
      </c>
      <c r="W141" s="219"/>
      <c r="X14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1" s="221"/>
      <c r="Z141" s="43"/>
      <c r="AA141" s="43"/>
      <c r="AB141" s="222" t="str">
        <f>IF(T141="使用貸借権","-",+IFERROR(VLOOKUP(#REF!&amp;"-"&amp;ROW()-92,[1]ワークシート!$C$2:$CI$1002,34,0)&amp;"",""))</f>
        <v/>
      </c>
      <c r="AC141" s="223"/>
      <c r="AD141" s="224"/>
      <c r="AE141" s="225" t="str">
        <f>IF(T141="","",IF(VLOOKUP(#REF!&amp;"-"&amp;ROW()-92,[1]ワークシート!$C$2:$CI$1002,31,0)="",IF(T141="使用貸借権","-","口座振込　１２月"),"物納"))</f>
        <v/>
      </c>
      <c r="AF141" s="226"/>
      <c r="AG141" s="227" t="str">
        <f>IFERROR(IF(VLOOKUP(#REF!&amp;"-"&amp;ROW()-92,[1]ワークシート!$C$2:$CI$1002,37,0)="","",VLOOKUP(#REF!&amp;"-"&amp;ROW()-92,[1]ワークシート!$C$2:$CI$1002,37,0)),"")</f>
        <v/>
      </c>
      <c r="AH141" s="227"/>
      <c r="AI141" s="227"/>
      <c r="AJ141" s="227"/>
      <c r="AK141" s="228"/>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row>
    <row r="142" spans="1:320" ht="35.1" hidden="1" customHeight="1" x14ac:dyDescent="0.15">
      <c r="A142" s="222" t="str">
        <f>+IFERROR(IF(VLOOKUP(#REF!&amp;"-"&amp;ROW()-92,[1]ワークシート!$C$2:$CI$1002,9,0)="","",VLOOKUP(#REF!&amp;"-"&amp;ROW()-92,[1]ワークシート!$C$2:$CI$1002,9,0)),"")</f>
        <v/>
      </c>
      <c r="B142" s="224"/>
      <c r="C142" s="223" t="str">
        <f>+IFERROR(IF(VLOOKUP(#REF!&amp;"-"&amp;ROW()-92,[1]ワークシート!$C$2:$CI$1002,10,0) = "","",VLOOKUP(#REF!&amp;"-"&amp;ROW()-92,[1]ワークシート!$C$2:$CI$1002,10,0)),"")</f>
        <v/>
      </c>
      <c r="D142" s="224"/>
      <c r="E142" s="222" t="str">
        <f>+IFERROR(IF(VLOOKUP(#REF!&amp;"-"&amp;ROW()-92,[1]ワークシート!$C$2:$CI$1002,11,0)="","",VLOOKUP(#REF!&amp;"-"&amp;ROW()-92,[1]ワークシート!$C$2:$CI$1002,11,0)),"")</f>
        <v/>
      </c>
      <c r="F142" s="224"/>
      <c r="G142" s="11" t="str">
        <f>+IFERROR(IF(VLOOKUP(#REF!&amp;"-"&amp;ROW()-92,[1]ワークシート!$C$2:$CI$1002,12,0)="","",VLOOKUP(#REF!&amp;"-"&amp;ROW()-92,[1]ワークシート!$C$2:$CI$1002,12,0)),"")</f>
        <v/>
      </c>
      <c r="H14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2" s="230"/>
      <c r="J142" s="222" t="str">
        <f>+IFERROR(IF(VLOOKUP(#REF!&amp;"-"&amp;ROW()-92,[1]ワークシート!$C$2:$CI$1002,20,0)="","",VLOOKUP(#REF!&amp;"-"&amp;ROW()-92,[1]ワークシート!$C$2:$CI$1002,20,0)),"")</f>
        <v/>
      </c>
      <c r="K142" s="223"/>
      <c r="L142" s="224"/>
      <c r="M142" s="231" t="str">
        <f>+IFERROR(IF(VLOOKUP(#REF!&amp;"-"&amp;ROW()-92,[1]ワークシート!$C$2:$CI$1002,61,0)="","",VLOOKUP(#REF!&amp;"-"&amp;ROW()-92,[1]ワークシート!$C$2:$CI$1002,61,0)),"")</f>
        <v/>
      </c>
      <c r="N142" s="232"/>
      <c r="O142" s="233"/>
      <c r="P142" s="234" t="str">
        <f>+IFERROR(VLOOKUP(#REF!&amp;"-"&amp;ROW()-92,[1]ワークシート!$C$2:$CI$1002,26,0),"")</f>
        <v/>
      </c>
      <c r="Q142" s="219"/>
      <c r="R142" s="218" t="str">
        <f>+IFERROR(VLOOKUP(#REF!&amp;"-"&amp;ROW()-92,[1]ワークシート!$C$2:$CI$1002,27,0),"")</f>
        <v/>
      </c>
      <c r="S142" s="219"/>
      <c r="T142" s="218" t="str">
        <f>IFERROR(IF(VLOOKUP(#REF!&amp;"-"&amp;ROW()-92,[1]ワークシート!$C$2:$CI$1002,31,0)="",IF(X142="","",IF(X142=0,"使用貸借権","賃借権")),"賃借権"),"")</f>
        <v/>
      </c>
      <c r="U142" s="219"/>
      <c r="V142" s="218" t="str">
        <f>+IFERROR(IF(VLOOKUP(#REF!&amp;"-"&amp;ROW()-92,[1]ワークシート!$C$2:$CI$1002,13,0)="","",VLOOKUP(#REF!&amp;"-"&amp;ROW()-92,[1]ワークシート!$C$2:$CI$1002,13,0)),"")</f>
        <v/>
      </c>
      <c r="W142" s="219"/>
      <c r="X14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2" s="221"/>
      <c r="Z142" s="43"/>
      <c r="AA142" s="43"/>
      <c r="AB142" s="222" t="str">
        <f>IF(T142="使用貸借権","-",+IFERROR(VLOOKUP(#REF!&amp;"-"&amp;ROW()-92,[1]ワークシート!$C$2:$CI$1002,34,0)&amp;"",""))</f>
        <v/>
      </c>
      <c r="AC142" s="223"/>
      <c r="AD142" s="224"/>
      <c r="AE142" s="225" t="str">
        <f>IF(T142="","",IF(VLOOKUP(#REF!&amp;"-"&amp;ROW()-92,[1]ワークシート!$C$2:$CI$1002,31,0)="",IF(T142="使用貸借権","-","口座振込　１２月"),"物納"))</f>
        <v/>
      </c>
      <c r="AF142" s="226"/>
      <c r="AG142" s="227" t="str">
        <f>IFERROR(IF(VLOOKUP(#REF!&amp;"-"&amp;ROW()-92,[1]ワークシート!$C$2:$CI$1002,37,0)="","",VLOOKUP(#REF!&amp;"-"&amp;ROW()-92,[1]ワークシート!$C$2:$CI$1002,37,0)),"")</f>
        <v/>
      </c>
      <c r="AH142" s="227"/>
      <c r="AI142" s="227"/>
      <c r="AJ142" s="227"/>
      <c r="AK142" s="228"/>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row>
    <row r="143" spans="1:320" ht="35.1" hidden="1" customHeight="1" x14ac:dyDescent="0.15">
      <c r="A143" s="222" t="str">
        <f>+IFERROR(IF(VLOOKUP(#REF!&amp;"-"&amp;ROW()-92,[1]ワークシート!$C$2:$CI$1002,9,0)="","",VLOOKUP(#REF!&amp;"-"&amp;ROW()-92,[1]ワークシート!$C$2:$CI$1002,9,0)),"")</f>
        <v/>
      </c>
      <c r="B143" s="224"/>
      <c r="C143" s="223" t="str">
        <f>+IFERROR(IF(VLOOKUP(#REF!&amp;"-"&amp;ROW()-92,[1]ワークシート!$C$2:$CI$1002,10,0) = "","",VLOOKUP(#REF!&amp;"-"&amp;ROW()-92,[1]ワークシート!$C$2:$CI$1002,10,0)),"")</f>
        <v/>
      </c>
      <c r="D143" s="224"/>
      <c r="E143" s="222" t="str">
        <f>+IFERROR(IF(VLOOKUP(#REF!&amp;"-"&amp;ROW()-92,[1]ワークシート!$C$2:$CI$1002,11,0)="","",VLOOKUP(#REF!&amp;"-"&amp;ROW()-92,[1]ワークシート!$C$2:$CI$1002,11,0)),"")</f>
        <v/>
      </c>
      <c r="F143" s="224"/>
      <c r="G143" s="11" t="str">
        <f>+IFERROR(IF(VLOOKUP(#REF!&amp;"-"&amp;ROW()-92,[1]ワークシート!$C$2:$CI$1002,12,0)="","",VLOOKUP(#REF!&amp;"-"&amp;ROW()-92,[1]ワークシート!$C$2:$CI$1002,12,0)),"")</f>
        <v/>
      </c>
      <c r="H14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3" s="230"/>
      <c r="J143" s="222" t="str">
        <f>+IFERROR(IF(VLOOKUP(#REF!&amp;"-"&amp;ROW()-92,[1]ワークシート!$C$2:$CI$1002,20,0)="","",VLOOKUP(#REF!&amp;"-"&amp;ROW()-92,[1]ワークシート!$C$2:$CI$1002,20,0)),"")</f>
        <v/>
      </c>
      <c r="K143" s="223"/>
      <c r="L143" s="224"/>
      <c r="M143" s="231" t="str">
        <f>+IFERROR(IF(VLOOKUP(#REF!&amp;"-"&amp;ROW()-92,[1]ワークシート!$C$2:$CI$1002,61,0)="","",VLOOKUP(#REF!&amp;"-"&amp;ROW()-92,[1]ワークシート!$C$2:$CI$1002,61,0)),"")</f>
        <v/>
      </c>
      <c r="N143" s="232"/>
      <c r="O143" s="233"/>
      <c r="P143" s="234" t="str">
        <f>+IFERROR(VLOOKUP(#REF!&amp;"-"&amp;ROW()-92,[1]ワークシート!$C$2:$CI$1002,26,0),"")</f>
        <v/>
      </c>
      <c r="Q143" s="219"/>
      <c r="R143" s="218" t="str">
        <f>+IFERROR(VLOOKUP(#REF!&amp;"-"&amp;ROW()-92,[1]ワークシート!$C$2:$CI$1002,27,0),"")</f>
        <v/>
      </c>
      <c r="S143" s="219"/>
      <c r="T143" s="218" t="str">
        <f>IFERROR(IF(VLOOKUP(#REF!&amp;"-"&amp;ROW()-92,[1]ワークシート!$C$2:$CI$1002,31,0)="",IF(X143="","",IF(X143=0,"使用貸借権","賃借権")),"賃借権"),"")</f>
        <v/>
      </c>
      <c r="U143" s="219"/>
      <c r="V143" s="218" t="str">
        <f>+IFERROR(IF(VLOOKUP(#REF!&amp;"-"&amp;ROW()-92,[1]ワークシート!$C$2:$CI$1002,13,0)="","",VLOOKUP(#REF!&amp;"-"&amp;ROW()-92,[1]ワークシート!$C$2:$CI$1002,13,0)),"")</f>
        <v/>
      </c>
      <c r="W143" s="219"/>
      <c r="X14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3" s="221"/>
      <c r="Z143" s="43"/>
      <c r="AA143" s="43"/>
      <c r="AB143" s="222" t="str">
        <f>IF(T143="使用貸借権","-",+IFERROR(VLOOKUP(#REF!&amp;"-"&amp;ROW()-92,[1]ワークシート!$C$2:$CI$1002,34,0)&amp;"",""))</f>
        <v/>
      </c>
      <c r="AC143" s="223"/>
      <c r="AD143" s="224"/>
      <c r="AE143" s="225" t="str">
        <f>IF(T143="","",IF(VLOOKUP(#REF!&amp;"-"&amp;ROW()-92,[1]ワークシート!$C$2:$CI$1002,31,0)="",IF(T143="使用貸借権","-","口座振込　１２月"),"物納"))</f>
        <v/>
      </c>
      <c r="AF143" s="226"/>
      <c r="AG143" s="227" t="str">
        <f>IFERROR(IF(VLOOKUP(#REF!&amp;"-"&amp;ROW()-92,[1]ワークシート!$C$2:$CI$1002,37,0)="","",VLOOKUP(#REF!&amp;"-"&amp;ROW()-92,[1]ワークシート!$C$2:$CI$1002,37,0)),"")</f>
        <v/>
      </c>
      <c r="AH143" s="227"/>
      <c r="AI143" s="227"/>
      <c r="AJ143" s="227"/>
      <c r="AK143" s="228"/>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row>
    <row r="144" spans="1:320" ht="35.1" hidden="1" customHeight="1" x14ac:dyDescent="0.15">
      <c r="A144" s="222" t="str">
        <f>+IFERROR(IF(VLOOKUP(#REF!&amp;"-"&amp;ROW()-92,[1]ワークシート!$C$2:$CI$1002,9,0)="","",VLOOKUP(#REF!&amp;"-"&amp;ROW()-92,[1]ワークシート!$C$2:$CI$1002,9,0)),"")</f>
        <v/>
      </c>
      <c r="B144" s="224"/>
      <c r="C144" s="223" t="str">
        <f>+IFERROR(IF(VLOOKUP(#REF!&amp;"-"&amp;ROW()-92,[1]ワークシート!$C$2:$CI$1002,10,0) = "","",VLOOKUP(#REF!&amp;"-"&amp;ROW()-92,[1]ワークシート!$C$2:$CI$1002,10,0)),"")</f>
        <v/>
      </c>
      <c r="D144" s="224"/>
      <c r="E144" s="222" t="str">
        <f>+IFERROR(IF(VLOOKUP(#REF!&amp;"-"&amp;ROW()-92,[1]ワークシート!$C$2:$CI$1002,11,0)="","",VLOOKUP(#REF!&amp;"-"&amp;ROW()-92,[1]ワークシート!$C$2:$CI$1002,11,0)),"")</f>
        <v/>
      </c>
      <c r="F144" s="224"/>
      <c r="G144" s="11" t="str">
        <f>+IFERROR(IF(VLOOKUP(#REF!&amp;"-"&amp;ROW()-92,[1]ワークシート!$C$2:$CI$1002,12,0)="","",VLOOKUP(#REF!&amp;"-"&amp;ROW()-92,[1]ワークシート!$C$2:$CI$1002,12,0)),"")</f>
        <v/>
      </c>
      <c r="H14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4" s="230"/>
      <c r="J144" s="222" t="str">
        <f>+IFERROR(IF(VLOOKUP(#REF!&amp;"-"&amp;ROW()-92,[1]ワークシート!$C$2:$CI$1002,20,0)="","",VLOOKUP(#REF!&amp;"-"&amp;ROW()-92,[1]ワークシート!$C$2:$CI$1002,20,0)),"")</f>
        <v/>
      </c>
      <c r="K144" s="223"/>
      <c r="L144" s="224"/>
      <c r="M144" s="231" t="str">
        <f>+IFERROR(IF(VLOOKUP(#REF!&amp;"-"&amp;ROW()-92,[1]ワークシート!$C$2:$CI$1002,61,0)="","",VLOOKUP(#REF!&amp;"-"&amp;ROW()-92,[1]ワークシート!$C$2:$CI$1002,61,0)),"")</f>
        <v/>
      </c>
      <c r="N144" s="232"/>
      <c r="O144" s="233"/>
      <c r="P144" s="234" t="str">
        <f>+IFERROR(VLOOKUP(#REF!&amp;"-"&amp;ROW()-92,[1]ワークシート!$C$2:$CI$1002,26,0),"")</f>
        <v/>
      </c>
      <c r="Q144" s="219"/>
      <c r="R144" s="218" t="str">
        <f>+IFERROR(VLOOKUP(#REF!&amp;"-"&amp;ROW()-92,[1]ワークシート!$C$2:$CI$1002,27,0),"")</f>
        <v/>
      </c>
      <c r="S144" s="219"/>
      <c r="T144" s="218" t="str">
        <f>IFERROR(IF(VLOOKUP(#REF!&amp;"-"&amp;ROW()-92,[1]ワークシート!$C$2:$CI$1002,31,0)="",IF(X144="","",IF(X144=0,"使用貸借権","賃借権")),"賃借権"),"")</f>
        <v/>
      </c>
      <c r="U144" s="219"/>
      <c r="V144" s="218" t="str">
        <f>+IFERROR(IF(VLOOKUP(#REF!&amp;"-"&amp;ROW()-92,[1]ワークシート!$C$2:$CI$1002,13,0)="","",VLOOKUP(#REF!&amp;"-"&amp;ROW()-92,[1]ワークシート!$C$2:$CI$1002,13,0)),"")</f>
        <v/>
      </c>
      <c r="W144" s="219"/>
      <c r="X14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4" s="221"/>
      <c r="Z144" s="43"/>
      <c r="AA144" s="43"/>
      <c r="AB144" s="222" t="str">
        <f>IF(T144="使用貸借権","-",+IFERROR(VLOOKUP(#REF!&amp;"-"&amp;ROW()-92,[1]ワークシート!$C$2:$CI$1002,34,0)&amp;"",""))</f>
        <v/>
      </c>
      <c r="AC144" s="223"/>
      <c r="AD144" s="224"/>
      <c r="AE144" s="225" t="str">
        <f>IF(T144="","",IF(VLOOKUP(#REF!&amp;"-"&amp;ROW()-92,[1]ワークシート!$C$2:$CI$1002,31,0)="",IF(T144="使用貸借権","-","口座振込　１２月"),"物納"))</f>
        <v/>
      </c>
      <c r="AF144" s="226"/>
      <c r="AG144" s="227" t="str">
        <f>IFERROR(IF(VLOOKUP(#REF!&amp;"-"&amp;ROW()-92,[1]ワークシート!$C$2:$CI$1002,37,0)="","",VLOOKUP(#REF!&amp;"-"&amp;ROW()-92,[1]ワークシート!$C$2:$CI$1002,37,0)),"")</f>
        <v/>
      </c>
      <c r="AH144" s="227"/>
      <c r="AI144" s="227"/>
      <c r="AJ144" s="227"/>
      <c r="AK144" s="228"/>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row>
    <row r="145" spans="1:320" ht="35.1" hidden="1" customHeight="1" x14ac:dyDescent="0.15">
      <c r="A145" s="222" t="str">
        <f>+IFERROR(IF(VLOOKUP(#REF!&amp;"-"&amp;ROW()-92,[1]ワークシート!$C$2:$CI$1002,9,0)="","",VLOOKUP(#REF!&amp;"-"&amp;ROW()-92,[1]ワークシート!$C$2:$CI$1002,9,0)),"")</f>
        <v/>
      </c>
      <c r="B145" s="224"/>
      <c r="C145" s="223" t="str">
        <f>+IFERROR(IF(VLOOKUP(#REF!&amp;"-"&amp;ROW()-92,[1]ワークシート!$C$2:$CI$1002,10,0) = "","",VLOOKUP(#REF!&amp;"-"&amp;ROW()-92,[1]ワークシート!$C$2:$CI$1002,10,0)),"")</f>
        <v/>
      </c>
      <c r="D145" s="224"/>
      <c r="E145" s="222" t="str">
        <f>+IFERROR(IF(VLOOKUP(#REF!&amp;"-"&amp;ROW()-92,[1]ワークシート!$C$2:$CI$1002,11,0)="","",VLOOKUP(#REF!&amp;"-"&amp;ROW()-92,[1]ワークシート!$C$2:$CI$1002,11,0)),"")</f>
        <v/>
      </c>
      <c r="F145" s="224"/>
      <c r="G145" s="11" t="str">
        <f>+IFERROR(IF(VLOOKUP(#REF!&amp;"-"&amp;ROW()-92,[1]ワークシート!$C$2:$CI$1002,12,0)="","",VLOOKUP(#REF!&amp;"-"&amp;ROW()-92,[1]ワークシート!$C$2:$CI$1002,12,0)),"")</f>
        <v/>
      </c>
      <c r="H14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5" s="230"/>
      <c r="J145" s="222" t="str">
        <f>+IFERROR(IF(VLOOKUP(#REF!&amp;"-"&amp;ROW()-92,[1]ワークシート!$C$2:$CI$1002,20,0)="","",VLOOKUP(#REF!&amp;"-"&amp;ROW()-92,[1]ワークシート!$C$2:$CI$1002,20,0)),"")</f>
        <v/>
      </c>
      <c r="K145" s="223"/>
      <c r="L145" s="224"/>
      <c r="M145" s="231" t="str">
        <f>+IFERROR(IF(VLOOKUP(#REF!&amp;"-"&amp;ROW()-92,[1]ワークシート!$C$2:$CI$1002,61,0)="","",VLOOKUP(#REF!&amp;"-"&amp;ROW()-92,[1]ワークシート!$C$2:$CI$1002,61,0)),"")</f>
        <v/>
      </c>
      <c r="N145" s="232"/>
      <c r="O145" s="233"/>
      <c r="P145" s="234" t="str">
        <f>+IFERROR(VLOOKUP(#REF!&amp;"-"&amp;ROW()-92,[1]ワークシート!$C$2:$CI$1002,26,0),"")</f>
        <v/>
      </c>
      <c r="Q145" s="219"/>
      <c r="R145" s="218" t="str">
        <f>+IFERROR(VLOOKUP(#REF!&amp;"-"&amp;ROW()-92,[1]ワークシート!$C$2:$CI$1002,27,0),"")</f>
        <v/>
      </c>
      <c r="S145" s="219"/>
      <c r="T145" s="218" t="str">
        <f>IFERROR(IF(VLOOKUP(#REF!&amp;"-"&amp;ROW()-92,[1]ワークシート!$C$2:$CI$1002,31,0)="",IF(X145="","",IF(X145=0,"使用貸借権","賃借権")),"賃借権"),"")</f>
        <v/>
      </c>
      <c r="U145" s="219"/>
      <c r="V145" s="218" t="str">
        <f>+IFERROR(IF(VLOOKUP(#REF!&amp;"-"&amp;ROW()-92,[1]ワークシート!$C$2:$CI$1002,13,0)="","",VLOOKUP(#REF!&amp;"-"&amp;ROW()-92,[1]ワークシート!$C$2:$CI$1002,13,0)),"")</f>
        <v/>
      </c>
      <c r="W145" s="219"/>
      <c r="X14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5" s="221"/>
      <c r="Z145" s="43"/>
      <c r="AA145" s="43"/>
      <c r="AB145" s="222" t="str">
        <f>IF(T145="使用貸借権","-",+IFERROR(VLOOKUP(#REF!&amp;"-"&amp;ROW()-92,[1]ワークシート!$C$2:$CI$1002,34,0)&amp;"",""))</f>
        <v/>
      </c>
      <c r="AC145" s="223"/>
      <c r="AD145" s="224"/>
      <c r="AE145" s="225" t="str">
        <f>IF(T145="","",IF(VLOOKUP(#REF!&amp;"-"&amp;ROW()-92,[1]ワークシート!$C$2:$CI$1002,31,0)="",IF(T145="使用貸借権","-","口座振込　１２月"),"物納"))</f>
        <v/>
      </c>
      <c r="AF145" s="226"/>
      <c r="AG145" s="227" t="str">
        <f>IFERROR(IF(VLOOKUP(#REF!&amp;"-"&amp;ROW()-92,[1]ワークシート!$C$2:$CI$1002,37,0)="","",VLOOKUP(#REF!&amp;"-"&amp;ROW()-92,[1]ワークシート!$C$2:$CI$1002,37,0)),"")</f>
        <v/>
      </c>
      <c r="AH145" s="227"/>
      <c r="AI145" s="227"/>
      <c r="AJ145" s="227"/>
      <c r="AK145" s="228"/>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row>
    <row r="146" spans="1:320" ht="35.1" hidden="1" customHeight="1" x14ac:dyDescent="0.15">
      <c r="A146" s="222" t="str">
        <f>+IFERROR(IF(VLOOKUP(#REF!&amp;"-"&amp;ROW()-92,[1]ワークシート!$C$2:$CI$1002,9,0)="","",VLOOKUP(#REF!&amp;"-"&amp;ROW()-92,[1]ワークシート!$C$2:$CI$1002,9,0)),"")</f>
        <v/>
      </c>
      <c r="B146" s="224"/>
      <c r="C146" s="223" t="str">
        <f>+IFERROR(IF(VLOOKUP(#REF!&amp;"-"&amp;ROW()-92,[1]ワークシート!$C$2:$CI$1002,10,0) = "","",VLOOKUP(#REF!&amp;"-"&amp;ROW()-92,[1]ワークシート!$C$2:$CI$1002,10,0)),"")</f>
        <v/>
      </c>
      <c r="D146" s="224"/>
      <c r="E146" s="222" t="str">
        <f>+IFERROR(IF(VLOOKUP(#REF!&amp;"-"&amp;ROW()-92,[1]ワークシート!$C$2:$CI$1002,11,0)="","",VLOOKUP(#REF!&amp;"-"&amp;ROW()-92,[1]ワークシート!$C$2:$CI$1002,11,0)),"")</f>
        <v/>
      </c>
      <c r="F146" s="224"/>
      <c r="G146" s="11" t="str">
        <f>+IFERROR(IF(VLOOKUP(#REF!&amp;"-"&amp;ROW()-92,[1]ワークシート!$C$2:$CI$1002,12,0)="","",VLOOKUP(#REF!&amp;"-"&amp;ROW()-92,[1]ワークシート!$C$2:$CI$1002,12,0)),"")</f>
        <v/>
      </c>
      <c r="H14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6" s="230"/>
      <c r="J146" s="222" t="str">
        <f>+IFERROR(IF(VLOOKUP(#REF!&amp;"-"&amp;ROW()-92,[1]ワークシート!$C$2:$CI$1002,20,0)="","",VLOOKUP(#REF!&amp;"-"&amp;ROW()-92,[1]ワークシート!$C$2:$CI$1002,20,0)),"")</f>
        <v/>
      </c>
      <c r="K146" s="223"/>
      <c r="L146" s="224"/>
      <c r="M146" s="231" t="str">
        <f>+IFERROR(IF(VLOOKUP(#REF!&amp;"-"&amp;ROW()-92,[1]ワークシート!$C$2:$CI$1002,61,0)="","",VLOOKUP(#REF!&amp;"-"&amp;ROW()-92,[1]ワークシート!$C$2:$CI$1002,61,0)),"")</f>
        <v/>
      </c>
      <c r="N146" s="232"/>
      <c r="O146" s="233"/>
      <c r="P146" s="234" t="str">
        <f>+IFERROR(VLOOKUP(#REF!&amp;"-"&amp;ROW()-92,[1]ワークシート!$C$2:$CI$1002,26,0),"")</f>
        <v/>
      </c>
      <c r="Q146" s="219"/>
      <c r="R146" s="218" t="str">
        <f>+IFERROR(VLOOKUP(#REF!&amp;"-"&amp;ROW()-92,[1]ワークシート!$C$2:$CI$1002,27,0),"")</f>
        <v/>
      </c>
      <c r="S146" s="219"/>
      <c r="T146" s="218" t="str">
        <f>IFERROR(IF(VLOOKUP(#REF!&amp;"-"&amp;ROW()-92,[1]ワークシート!$C$2:$CI$1002,31,0)="",IF(X146="","",IF(X146=0,"使用貸借権","賃借権")),"賃借権"),"")</f>
        <v/>
      </c>
      <c r="U146" s="219"/>
      <c r="V146" s="218" t="str">
        <f>+IFERROR(IF(VLOOKUP(#REF!&amp;"-"&amp;ROW()-92,[1]ワークシート!$C$2:$CI$1002,13,0)="","",VLOOKUP(#REF!&amp;"-"&amp;ROW()-92,[1]ワークシート!$C$2:$CI$1002,13,0)),"")</f>
        <v/>
      </c>
      <c r="W146" s="219"/>
      <c r="X14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6" s="221"/>
      <c r="Z146" s="43"/>
      <c r="AA146" s="43"/>
      <c r="AB146" s="222" t="str">
        <f>IF(T146="使用貸借権","-",+IFERROR(VLOOKUP(#REF!&amp;"-"&amp;ROW()-92,[1]ワークシート!$C$2:$CI$1002,34,0)&amp;"",""))</f>
        <v/>
      </c>
      <c r="AC146" s="223"/>
      <c r="AD146" s="224"/>
      <c r="AE146" s="225" t="str">
        <f>IF(T146="","",IF(VLOOKUP(#REF!&amp;"-"&amp;ROW()-92,[1]ワークシート!$C$2:$CI$1002,31,0)="",IF(T146="使用貸借権","-","口座振込　１２月"),"物納"))</f>
        <v/>
      </c>
      <c r="AF146" s="226"/>
      <c r="AG146" s="227" t="str">
        <f>IFERROR(IF(VLOOKUP(#REF!&amp;"-"&amp;ROW()-92,[1]ワークシート!$C$2:$CI$1002,37,0)="","",VLOOKUP(#REF!&amp;"-"&amp;ROW()-92,[1]ワークシート!$C$2:$CI$1002,37,0)),"")</f>
        <v/>
      </c>
      <c r="AH146" s="227"/>
      <c r="AI146" s="227"/>
      <c r="AJ146" s="227"/>
      <c r="AK146" s="228"/>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row>
    <row r="147" spans="1:320" ht="35.1" hidden="1" customHeight="1" x14ac:dyDescent="0.15">
      <c r="A147" s="222" t="str">
        <f>+IFERROR(IF(VLOOKUP(#REF!&amp;"-"&amp;ROW()-92,[1]ワークシート!$C$2:$CI$1002,9,0)="","",VLOOKUP(#REF!&amp;"-"&amp;ROW()-92,[1]ワークシート!$C$2:$CI$1002,9,0)),"")</f>
        <v/>
      </c>
      <c r="B147" s="224"/>
      <c r="C147" s="223" t="str">
        <f>+IFERROR(IF(VLOOKUP(#REF!&amp;"-"&amp;ROW()-92,[1]ワークシート!$C$2:$CI$1002,10,0) = "","",VLOOKUP(#REF!&amp;"-"&amp;ROW()-92,[1]ワークシート!$C$2:$CI$1002,10,0)),"")</f>
        <v/>
      </c>
      <c r="D147" s="224"/>
      <c r="E147" s="222" t="str">
        <f>+IFERROR(IF(VLOOKUP(#REF!&amp;"-"&amp;ROW()-92,[1]ワークシート!$C$2:$CI$1002,11,0)="","",VLOOKUP(#REF!&amp;"-"&amp;ROW()-92,[1]ワークシート!$C$2:$CI$1002,11,0)),"")</f>
        <v/>
      </c>
      <c r="F147" s="224"/>
      <c r="G147" s="11" t="str">
        <f>+IFERROR(IF(VLOOKUP(#REF!&amp;"-"&amp;ROW()-92,[1]ワークシート!$C$2:$CI$1002,12,0)="","",VLOOKUP(#REF!&amp;"-"&amp;ROW()-92,[1]ワークシート!$C$2:$CI$1002,12,0)),"")</f>
        <v/>
      </c>
      <c r="H14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7" s="230"/>
      <c r="J147" s="222" t="str">
        <f>+IFERROR(IF(VLOOKUP(#REF!&amp;"-"&amp;ROW()-92,[1]ワークシート!$C$2:$CI$1002,20,0)="","",VLOOKUP(#REF!&amp;"-"&amp;ROW()-92,[1]ワークシート!$C$2:$CI$1002,20,0)),"")</f>
        <v/>
      </c>
      <c r="K147" s="223"/>
      <c r="L147" s="224"/>
      <c r="M147" s="231" t="str">
        <f>+IFERROR(IF(VLOOKUP(#REF!&amp;"-"&amp;ROW()-92,[1]ワークシート!$C$2:$CI$1002,61,0)="","",VLOOKUP(#REF!&amp;"-"&amp;ROW()-92,[1]ワークシート!$C$2:$CI$1002,61,0)),"")</f>
        <v/>
      </c>
      <c r="N147" s="232"/>
      <c r="O147" s="233"/>
      <c r="P147" s="234" t="str">
        <f>+IFERROR(VLOOKUP(#REF!&amp;"-"&amp;ROW()-92,[1]ワークシート!$C$2:$CI$1002,26,0),"")</f>
        <v/>
      </c>
      <c r="Q147" s="219"/>
      <c r="R147" s="218" t="str">
        <f>+IFERROR(VLOOKUP(#REF!&amp;"-"&amp;ROW()-92,[1]ワークシート!$C$2:$CI$1002,27,0),"")</f>
        <v/>
      </c>
      <c r="S147" s="219"/>
      <c r="T147" s="218" t="str">
        <f>IFERROR(IF(VLOOKUP(#REF!&amp;"-"&amp;ROW()-92,[1]ワークシート!$C$2:$CI$1002,31,0)="",IF(X147="","",IF(X147=0,"使用貸借権","賃借権")),"賃借権"),"")</f>
        <v/>
      </c>
      <c r="U147" s="219"/>
      <c r="V147" s="218" t="str">
        <f>+IFERROR(IF(VLOOKUP(#REF!&amp;"-"&amp;ROW()-92,[1]ワークシート!$C$2:$CI$1002,13,0)="","",VLOOKUP(#REF!&amp;"-"&amp;ROW()-92,[1]ワークシート!$C$2:$CI$1002,13,0)),"")</f>
        <v/>
      </c>
      <c r="W147" s="219"/>
      <c r="X14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7" s="221"/>
      <c r="Z147" s="43"/>
      <c r="AA147" s="43"/>
      <c r="AB147" s="222" t="str">
        <f>IF(T147="使用貸借権","-",+IFERROR(VLOOKUP(#REF!&amp;"-"&amp;ROW()-92,[1]ワークシート!$C$2:$CI$1002,34,0)&amp;"",""))</f>
        <v/>
      </c>
      <c r="AC147" s="223"/>
      <c r="AD147" s="224"/>
      <c r="AE147" s="225" t="str">
        <f>IF(T147="","",IF(VLOOKUP(#REF!&amp;"-"&amp;ROW()-92,[1]ワークシート!$C$2:$CI$1002,31,0)="",IF(T147="使用貸借権","-","口座振込　１２月"),"物納"))</f>
        <v/>
      </c>
      <c r="AF147" s="226"/>
      <c r="AG147" s="227" t="str">
        <f>IFERROR(IF(VLOOKUP(#REF!&amp;"-"&amp;ROW()-92,[1]ワークシート!$C$2:$CI$1002,37,0)="","",VLOOKUP(#REF!&amp;"-"&amp;ROW()-92,[1]ワークシート!$C$2:$CI$1002,37,0)),"")</f>
        <v/>
      </c>
      <c r="AH147" s="227"/>
      <c r="AI147" s="227"/>
      <c r="AJ147" s="227"/>
      <c r="AK147" s="228"/>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row>
    <row r="148" spans="1:320" ht="35.1" hidden="1" customHeight="1" x14ac:dyDescent="0.15">
      <c r="A148" s="222" t="str">
        <f>+IFERROR(IF(VLOOKUP(#REF!&amp;"-"&amp;ROW()-92,[1]ワークシート!$C$2:$CI$1002,9,0)="","",VLOOKUP(#REF!&amp;"-"&amp;ROW()-92,[1]ワークシート!$C$2:$CI$1002,9,0)),"")</f>
        <v/>
      </c>
      <c r="B148" s="224"/>
      <c r="C148" s="223" t="str">
        <f>+IFERROR(IF(VLOOKUP(#REF!&amp;"-"&amp;ROW()-92,[1]ワークシート!$C$2:$CI$1002,10,0) = "","",VLOOKUP(#REF!&amp;"-"&amp;ROW()-92,[1]ワークシート!$C$2:$CI$1002,10,0)),"")</f>
        <v/>
      </c>
      <c r="D148" s="224"/>
      <c r="E148" s="222" t="str">
        <f>+IFERROR(IF(VLOOKUP(#REF!&amp;"-"&amp;ROW()-92,[1]ワークシート!$C$2:$CI$1002,11,0)="","",VLOOKUP(#REF!&amp;"-"&amp;ROW()-92,[1]ワークシート!$C$2:$CI$1002,11,0)),"")</f>
        <v/>
      </c>
      <c r="F148" s="224"/>
      <c r="G148" s="11" t="str">
        <f>+IFERROR(IF(VLOOKUP(#REF!&amp;"-"&amp;ROW()-92,[1]ワークシート!$C$2:$CI$1002,12,0)="","",VLOOKUP(#REF!&amp;"-"&amp;ROW()-92,[1]ワークシート!$C$2:$CI$1002,12,0)),"")</f>
        <v/>
      </c>
      <c r="H14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8" s="230"/>
      <c r="J148" s="222" t="str">
        <f>+IFERROR(IF(VLOOKUP(#REF!&amp;"-"&amp;ROW()-92,[1]ワークシート!$C$2:$CI$1002,20,0)="","",VLOOKUP(#REF!&amp;"-"&amp;ROW()-92,[1]ワークシート!$C$2:$CI$1002,20,0)),"")</f>
        <v/>
      </c>
      <c r="K148" s="223"/>
      <c r="L148" s="224"/>
      <c r="M148" s="231" t="str">
        <f>+IFERROR(IF(VLOOKUP(#REF!&amp;"-"&amp;ROW()-92,[1]ワークシート!$C$2:$CI$1002,61,0)="","",VLOOKUP(#REF!&amp;"-"&amp;ROW()-92,[1]ワークシート!$C$2:$CI$1002,61,0)),"")</f>
        <v/>
      </c>
      <c r="N148" s="232"/>
      <c r="O148" s="233"/>
      <c r="P148" s="234" t="str">
        <f>+IFERROR(VLOOKUP(#REF!&amp;"-"&amp;ROW()-92,[1]ワークシート!$C$2:$CI$1002,26,0),"")</f>
        <v/>
      </c>
      <c r="Q148" s="219"/>
      <c r="R148" s="218" t="str">
        <f>+IFERROR(VLOOKUP(#REF!&amp;"-"&amp;ROW()-92,[1]ワークシート!$C$2:$CI$1002,27,0),"")</f>
        <v/>
      </c>
      <c r="S148" s="219"/>
      <c r="T148" s="218" t="str">
        <f>IFERROR(IF(VLOOKUP(#REF!&amp;"-"&amp;ROW()-92,[1]ワークシート!$C$2:$CI$1002,31,0)="",IF(X148="","",IF(X148=0,"使用貸借権","賃借権")),"賃借権"),"")</f>
        <v/>
      </c>
      <c r="U148" s="219"/>
      <c r="V148" s="218" t="str">
        <f>+IFERROR(IF(VLOOKUP(#REF!&amp;"-"&amp;ROW()-92,[1]ワークシート!$C$2:$CI$1002,13,0)="","",VLOOKUP(#REF!&amp;"-"&amp;ROW()-92,[1]ワークシート!$C$2:$CI$1002,13,0)),"")</f>
        <v/>
      </c>
      <c r="W148" s="219"/>
      <c r="X14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8" s="221"/>
      <c r="Z148" s="43"/>
      <c r="AA148" s="43"/>
      <c r="AB148" s="222" t="str">
        <f>IF(T148="使用貸借権","-",+IFERROR(VLOOKUP(#REF!&amp;"-"&amp;ROW()-92,[1]ワークシート!$C$2:$CI$1002,34,0)&amp;"",""))</f>
        <v/>
      </c>
      <c r="AC148" s="223"/>
      <c r="AD148" s="224"/>
      <c r="AE148" s="225" t="str">
        <f>IF(T148="","",IF(VLOOKUP(#REF!&amp;"-"&amp;ROW()-92,[1]ワークシート!$C$2:$CI$1002,31,0)="",IF(T148="使用貸借権","-","口座振込　１２月"),"物納"))</f>
        <v/>
      </c>
      <c r="AF148" s="226"/>
      <c r="AG148" s="227" t="str">
        <f>IFERROR(IF(VLOOKUP(#REF!&amp;"-"&amp;ROW()-92,[1]ワークシート!$C$2:$CI$1002,37,0)="","",VLOOKUP(#REF!&amp;"-"&amp;ROW()-92,[1]ワークシート!$C$2:$CI$1002,37,0)),"")</f>
        <v/>
      </c>
      <c r="AH148" s="227"/>
      <c r="AI148" s="227"/>
      <c r="AJ148" s="227"/>
      <c r="AK148" s="228"/>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row>
    <row r="149" spans="1:320" ht="35.1" hidden="1" customHeight="1" x14ac:dyDescent="0.15">
      <c r="A149" s="222" t="str">
        <f>+IFERROR(IF(VLOOKUP(#REF!&amp;"-"&amp;ROW()-92,[1]ワークシート!$C$2:$CI$1002,9,0)="","",VLOOKUP(#REF!&amp;"-"&amp;ROW()-92,[1]ワークシート!$C$2:$CI$1002,9,0)),"")</f>
        <v/>
      </c>
      <c r="B149" s="224"/>
      <c r="C149" s="223" t="str">
        <f>+IFERROR(IF(VLOOKUP(#REF!&amp;"-"&amp;ROW()-92,[1]ワークシート!$C$2:$CI$1002,10,0) = "","",VLOOKUP(#REF!&amp;"-"&amp;ROW()-92,[1]ワークシート!$C$2:$CI$1002,10,0)),"")</f>
        <v/>
      </c>
      <c r="D149" s="224"/>
      <c r="E149" s="222" t="str">
        <f>+IFERROR(IF(VLOOKUP(#REF!&amp;"-"&amp;ROW()-92,[1]ワークシート!$C$2:$CI$1002,11,0)="","",VLOOKUP(#REF!&amp;"-"&amp;ROW()-92,[1]ワークシート!$C$2:$CI$1002,11,0)),"")</f>
        <v/>
      </c>
      <c r="F149" s="224"/>
      <c r="G149" s="11" t="str">
        <f>+IFERROR(IF(VLOOKUP(#REF!&amp;"-"&amp;ROW()-92,[1]ワークシート!$C$2:$CI$1002,12,0)="","",VLOOKUP(#REF!&amp;"-"&amp;ROW()-92,[1]ワークシート!$C$2:$CI$1002,12,0)),"")</f>
        <v/>
      </c>
      <c r="H14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49" s="230"/>
      <c r="J149" s="222" t="str">
        <f>+IFERROR(IF(VLOOKUP(#REF!&amp;"-"&amp;ROW()-92,[1]ワークシート!$C$2:$CI$1002,20,0)="","",VLOOKUP(#REF!&amp;"-"&amp;ROW()-92,[1]ワークシート!$C$2:$CI$1002,20,0)),"")</f>
        <v/>
      </c>
      <c r="K149" s="223"/>
      <c r="L149" s="224"/>
      <c r="M149" s="231" t="str">
        <f>+IFERROR(IF(VLOOKUP(#REF!&amp;"-"&amp;ROW()-92,[1]ワークシート!$C$2:$CI$1002,61,0)="","",VLOOKUP(#REF!&amp;"-"&amp;ROW()-92,[1]ワークシート!$C$2:$CI$1002,61,0)),"")</f>
        <v/>
      </c>
      <c r="N149" s="232"/>
      <c r="O149" s="233"/>
      <c r="P149" s="234" t="str">
        <f>+IFERROR(VLOOKUP(#REF!&amp;"-"&amp;ROW()-92,[1]ワークシート!$C$2:$CI$1002,26,0),"")</f>
        <v/>
      </c>
      <c r="Q149" s="219"/>
      <c r="R149" s="218" t="str">
        <f>+IFERROR(VLOOKUP(#REF!&amp;"-"&amp;ROW()-92,[1]ワークシート!$C$2:$CI$1002,27,0),"")</f>
        <v/>
      </c>
      <c r="S149" s="219"/>
      <c r="T149" s="218" t="str">
        <f>IFERROR(IF(VLOOKUP(#REF!&amp;"-"&amp;ROW()-92,[1]ワークシート!$C$2:$CI$1002,31,0)="",IF(X149="","",IF(X149=0,"使用貸借権","賃借権")),"賃借権"),"")</f>
        <v/>
      </c>
      <c r="U149" s="219"/>
      <c r="V149" s="218" t="str">
        <f>+IFERROR(IF(VLOOKUP(#REF!&amp;"-"&amp;ROW()-92,[1]ワークシート!$C$2:$CI$1002,13,0)="","",VLOOKUP(#REF!&amp;"-"&amp;ROW()-92,[1]ワークシート!$C$2:$CI$1002,13,0)),"")</f>
        <v/>
      </c>
      <c r="W149" s="219"/>
      <c r="X14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49" s="221"/>
      <c r="Z149" s="43"/>
      <c r="AA149" s="43"/>
      <c r="AB149" s="222" t="str">
        <f>IF(T149="使用貸借権","-",+IFERROR(VLOOKUP(#REF!&amp;"-"&amp;ROW()-92,[1]ワークシート!$C$2:$CI$1002,34,0)&amp;"",""))</f>
        <v/>
      </c>
      <c r="AC149" s="223"/>
      <c r="AD149" s="224"/>
      <c r="AE149" s="225" t="str">
        <f>IF(T149="","",IF(VLOOKUP(#REF!&amp;"-"&amp;ROW()-92,[1]ワークシート!$C$2:$CI$1002,31,0)="",IF(T149="使用貸借権","-","口座振込　１２月"),"物納"))</f>
        <v/>
      </c>
      <c r="AF149" s="226"/>
      <c r="AG149" s="227" t="str">
        <f>IFERROR(IF(VLOOKUP(#REF!&amp;"-"&amp;ROW()-92,[1]ワークシート!$C$2:$CI$1002,37,0)="","",VLOOKUP(#REF!&amp;"-"&amp;ROW()-92,[1]ワークシート!$C$2:$CI$1002,37,0)),"")</f>
        <v/>
      </c>
      <c r="AH149" s="227"/>
      <c r="AI149" s="227"/>
      <c r="AJ149" s="227"/>
      <c r="AK149" s="228"/>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row>
    <row r="150" spans="1:320" ht="35.1" hidden="1" customHeight="1" x14ac:dyDescent="0.15">
      <c r="A150" s="222" t="str">
        <f>+IFERROR(IF(VLOOKUP(#REF!&amp;"-"&amp;ROW()-92,[1]ワークシート!$C$2:$CI$1002,9,0)="","",VLOOKUP(#REF!&amp;"-"&amp;ROW()-92,[1]ワークシート!$C$2:$CI$1002,9,0)),"")</f>
        <v/>
      </c>
      <c r="B150" s="224"/>
      <c r="C150" s="223" t="str">
        <f>+IFERROR(IF(VLOOKUP(#REF!&amp;"-"&amp;ROW()-92,[1]ワークシート!$C$2:$CI$1002,10,0) = "","",VLOOKUP(#REF!&amp;"-"&amp;ROW()-92,[1]ワークシート!$C$2:$CI$1002,10,0)),"")</f>
        <v/>
      </c>
      <c r="D150" s="224"/>
      <c r="E150" s="222" t="str">
        <f>+IFERROR(IF(VLOOKUP(#REF!&amp;"-"&amp;ROW()-92,[1]ワークシート!$C$2:$CI$1002,11,0)="","",VLOOKUP(#REF!&amp;"-"&amp;ROW()-92,[1]ワークシート!$C$2:$CI$1002,11,0)),"")</f>
        <v/>
      </c>
      <c r="F150" s="224"/>
      <c r="G150" s="11" t="str">
        <f>+IFERROR(IF(VLOOKUP(#REF!&amp;"-"&amp;ROW()-92,[1]ワークシート!$C$2:$CI$1002,12,0)="","",VLOOKUP(#REF!&amp;"-"&amp;ROW()-92,[1]ワークシート!$C$2:$CI$1002,12,0)),"")</f>
        <v/>
      </c>
      <c r="H15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0" s="230"/>
      <c r="J150" s="222" t="str">
        <f>+IFERROR(IF(VLOOKUP(#REF!&amp;"-"&amp;ROW()-92,[1]ワークシート!$C$2:$CI$1002,20,0)="","",VLOOKUP(#REF!&amp;"-"&amp;ROW()-92,[1]ワークシート!$C$2:$CI$1002,20,0)),"")</f>
        <v/>
      </c>
      <c r="K150" s="223"/>
      <c r="L150" s="224"/>
      <c r="M150" s="231" t="str">
        <f>+IFERROR(IF(VLOOKUP(#REF!&amp;"-"&amp;ROW()-92,[1]ワークシート!$C$2:$CI$1002,61,0)="","",VLOOKUP(#REF!&amp;"-"&amp;ROW()-92,[1]ワークシート!$C$2:$CI$1002,61,0)),"")</f>
        <v/>
      </c>
      <c r="N150" s="232"/>
      <c r="O150" s="233"/>
      <c r="P150" s="234" t="str">
        <f>+IFERROR(VLOOKUP(#REF!&amp;"-"&amp;ROW()-92,[1]ワークシート!$C$2:$CI$1002,26,0),"")</f>
        <v/>
      </c>
      <c r="Q150" s="219"/>
      <c r="R150" s="218" t="str">
        <f>+IFERROR(VLOOKUP(#REF!&amp;"-"&amp;ROW()-92,[1]ワークシート!$C$2:$CI$1002,27,0),"")</f>
        <v/>
      </c>
      <c r="S150" s="219"/>
      <c r="T150" s="218" t="str">
        <f>IFERROR(IF(VLOOKUP(#REF!&amp;"-"&amp;ROW()-92,[1]ワークシート!$C$2:$CI$1002,31,0)="",IF(X150="","",IF(X150=0,"使用貸借権","賃借権")),"賃借権"),"")</f>
        <v/>
      </c>
      <c r="U150" s="219"/>
      <c r="V150" s="218" t="str">
        <f>+IFERROR(IF(VLOOKUP(#REF!&amp;"-"&amp;ROW()-92,[1]ワークシート!$C$2:$CI$1002,13,0)="","",VLOOKUP(#REF!&amp;"-"&amp;ROW()-92,[1]ワークシート!$C$2:$CI$1002,13,0)),"")</f>
        <v/>
      </c>
      <c r="W150" s="219"/>
      <c r="X15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0" s="221"/>
      <c r="Z150" s="43"/>
      <c r="AA150" s="43"/>
      <c r="AB150" s="222" t="str">
        <f>IF(T150="使用貸借権","-",+IFERROR(VLOOKUP(#REF!&amp;"-"&amp;ROW()-92,[1]ワークシート!$C$2:$CI$1002,34,0)&amp;"",""))</f>
        <v/>
      </c>
      <c r="AC150" s="223"/>
      <c r="AD150" s="224"/>
      <c r="AE150" s="225" t="str">
        <f>IF(T150="","",IF(VLOOKUP(#REF!&amp;"-"&amp;ROW()-92,[1]ワークシート!$C$2:$CI$1002,31,0)="",IF(T150="使用貸借権","-","口座振込　１２月"),"物納"))</f>
        <v/>
      </c>
      <c r="AF150" s="226"/>
      <c r="AG150" s="227" t="str">
        <f>IFERROR(IF(VLOOKUP(#REF!&amp;"-"&amp;ROW()-92,[1]ワークシート!$C$2:$CI$1002,37,0)="","",VLOOKUP(#REF!&amp;"-"&amp;ROW()-92,[1]ワークシート!$C$2:$CI$1002,37,0)),"")</f>
        <v/>
      </c>
      <c r="AH150" s="227"/>
      <c r="AI150" s="227"/>
      <c r="AJ150" s="227"/>
      <c r="AK150" s="228"/>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row>
    <row r="151" spans="1:320" ht="35.1" hidden="1" customHeight="1" x14ac:dyDescent="0.15">
      <c r="A151" s="222" t="str">
        <f>+IFERROR(IF(VLOOKUP(#REF!&amp;"-"&amp;ROW()-92,[1]ワークシート!$C$2:$CI$1002,9,0)="","",VLOOKUP(#REF!&amp;"-"&amp;ROW()-92,[1]ワークシート!$C$2:$CI$1002,9,0)),"")</f>
        <v/>
      </c>
      <c r="B151" s="224"/>
      <c r="C151" s="223" t="str">
        <f>+IFERROR(IF(VLOOKUP(#REF!&amp;"-"&amp;ROW()-92,[1]ワークシート!$C$2:$CI$1002,10,0) = "","",VLOOKUP(#REF!&amp;"-"&amp;ROW()-92,[1]ワークシート!$C$2:$CI$1002,10,0)),"")</f>
        <v/>
      </c>
      <c r="D151" s="224"/>
      <c r="E151" s="222" t="str">
        <f>+IFERROR(IF(VLOOKUP(#REF!&amp;"-"&amp;ROW()-92,[1]ワークシート!$C$2:$CI$1002,11,0)="","",VLOOKUP(#REF!&amp;"-"&amp;ROW()-92,[1]ワークシート!$C$2:$CI$1002,11,0)),"")</f>
        <v/>
      </c>
      <c r="F151" s="224"/>
      <c r="G151" s="11" t="str">
        <f>+IFERROR(IF(VLOOKUP(#REF!&amp;"-"&amp;ROW()-92,[1]ワークシート!$C$2:$CI$1002,12,0)="","",VLOOKUP(#REF!&amp;"-"&amp;ROW()-92,[1]ワークシート!$C$2:$CI$1002,12,0)),"")</f>
        <v/>
      </c>
      <c r="H15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1" s="230"/>
      <c r="J151" s="222" t="str">
        <f>+IFERROR(IF(VLOOKUP(#REF!&amp;"-"&amp;ROW()-92,[1]ワークシート!$C$2:$CI$1002,20,0)="","",VLOOKUP(#REF!&amp;"-"&amp;ROW()-92,[1]ワークシート!$C$2:$CI$1002,20,0)),"")</f>
        <v/>
      </c>
      <c r="K151" s="223"/>
      <c r="L151" s="224"/>
      <c r="M151" s="231" t="str">
        <f>+IFERROR(IF(VLOOKUP(#REF!&amp;"-"&amp;ROW()-92,[1]ワークシート!$C$2:$CI$1002,61,0)="","",VLOOKUP(#REF!&amp;"-"&amp;ROW()-92,[1]ワークシート!$C$2:$CI$1002,61,0)),"")</f>
        <v/>
      </c>
      <c r="N151" s="232"/>
      <c r="O151" s="233"/>
      <c r="P151" s="234" t="str">
        <f>+IFERROR(VLOOKUP(#REF!&amp;"-"&amp;ROW()-92,[1]ワークシート!$C$2:$CI$1002,26,0),"")</f>
        <v/>
      </c>
      <c r="Q151" s="219"/>
      <c r="R151" s="218" t="str">
        <f>+IFERROR(VLOOKUP(#REF!&amp;"-"&amp;ROW()-92,[1]ワークシート!$C$2:$CI$1002,27,0),"")</f>
        <v/>
      </c>
      <c r="S151" s="219"/>
      <c r="T151" s="218" t="str">
        <f>IFERROR(IF(VLOOKUP(#REF!&amp;"-"&amp;ROW()-92,[1]ワークシート!$C$2:$CI$1002,31,0)="",IF(X151="","",IF(X151=0,"使用貸借権","賃借権")),"賃借権"),"")</f>
        <v/>
      </c>
      <c r="U151" s="219"/>
      <c r="V151" s="218" t="str">
        <f>+IFERROR(IF(VLOOKUP(#REF!&amp;"-"&amp;ROW()-92,[1]ワークシート!$C$2:$CI$1002,13,0)="","",VLOOKUP(#REF!&amp;"-"&amp;ROW()-92,[1]ワークシート!$C$2:$CI$1002,13,0)),"")</f>
        <v/>
      </c>
      <c r="W151" s="219"/>
      <c r="X15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1" s="221"/>
      <c r="Z151" s="43"/>
      <c r="AA151" s="43"/>
      <c r="AB151" s="222" t="str">
        <f>IF(T151="使用貸借権","-",+IFERROR(VLOOKUP(#REF!&amp;"-"&amp;ROW()-92,[1]ワークシート!$C$2:$CI$1002,34,0)&amp;"",""))</f>
        <v/>
      </c>
      <c r="AC151" s="223"/>
      <c r="AD151" s="224"/>
      <c r="AE151" s="225" t="str">
        <f>IF(T151="","",IF(VLOOKUP(#REF!&amp;"-"&amp;ROW()-92,[1]ワークシート!$C$2:$CI$1002,31,0)="",IF(T151="使用貸借権","-","口座振込　１２月"),"物納"))</f>
        <v/>
      </c>
      <c r="AF151" s="226"/>
      <c r="AG151" s="227" t="str">
        <f>IFERROR(IF(VLOOKUP(#REF!&amp;"-"&amp;ROW()-92,[1]ワークシート!$C$2:$CI$1002,37,0)="","",VLOOKUP(#REF!&amp;"-"&amp;ROW()-92,[1]ワークシート!$C$2:$CI$1002,37,0)),"")</f>
        <v/>
      </c>
      <c r="AH151" s="227"/>
      <c r="AI151" s="227"/>
      <c r="AJ151" s="227"/>
      <c r="AK151" s="228"/>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row>
    <row r="152" spans="1:320" ht="35.1" hidden="1" customHeight="1" x14ac:dyDescent="0.15">
      <c r="A152" s="222" t="str">
        <f>+IFERROR(IF(VLOOKUP(#REF!&amp;"-"&amp;ROW()-92,[1]ワークシート!$C$2:$CI$1002,9,0)="","",VLOOKUP(#REF!&amp;"-"&amp;ROW()-92,[1]ワークシート!$C$2:$CI$1002,9,0)),"")</f>
        <v/>
      </c>
      <c r="B152" s="224"/>
      <c r="C152" s="223" t="str">
        <f>+IFERROR(IF(VLOOKUP(#REF!&amp;"-"&amp;ROW()-92,[1]ワークシート!$C$2:$CI$1002,10,0) = "","",VLOOKUP(#REF!&amp;"-"&amp;ROW()-92,[1]ワークシート!$C$2:$CI$1002,10,0)),"")</f>
        <v/>
      </c>
      <c r="D152" s="224"/>
      <c r="E152" s="222" t="str">
        <f>+IFERROR(IF(VLOOKUP(#REF!&amp;"-"&amp;ROW()-92,[1]ワークシート!$C$2:$CI$1002,11,0)="","",VLOOKUP(#REF!&amp;"-"&amp;ROW()-92,[1]ワークシート!$C$2:$CI$1002,11,0)),"")</f>
        <v/>
      </c>
      <c r="F152" s="224"/>
      <c r="G152" s="11" t="str">
        <f>+IFERROR(IF(VLOOKUP(#REF!&amp;"-"&amp;ROW()-92,[1]ワークシート!$C$2:$CI$1002,12,0)="","",VLOOKUP(#REF!&amp;"-"&amp;ROW()-92,[1]ワークシート!$C$2:$CI$1002,12,0)),"")</f>
        <v/>
      </c>
      <c r="H15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2" s="230"/>
      <c r="J152" s="222" t="str">
        <f>+IFERROR(IF(VLOOKUP(#REF!&amp;"-"&amp;ROW()-92,[1]ワークシート!$C$2:$CI$1002,20,0)="","",VLOOKUP(#REF!&amp;"-"&amp;ROW()-92,[1]ワークシート!$C$2:$CI$1002,20,0)),"")</f>
        <v/>
      </c>
      <c r="K152" s="223"/>
      <c r="L152" s="224"/>
      <c r="M152" s="231" t="str">
        <f>+IFERROR(IF(VLOOKUP(#REF!&amp;"-"&amp;ROW()-92,[1]ワークシート!$C$2:$CI$1002,61,0)="","",VLOOKUP(#REF!&amp;"-"&amp;ROW()-92,[1]ワークシート!$C$2:$CI$1002,61,0)),"")</f>
        <v/>
      </c>
      <c r="N152" s="232"/>
      <c r="O152" s="233"/>
      <c r="P152" s="234" t="str">
        <f>+IFERROR(VLOOKUP(#REF!&amp;"-"&amp;ROW()-92,[1]ワークシート!$C$2:$CI$1002,26,0),"")</f>
        <v/>
      </c>
      <c r="Q152" s="219"/>
      <c r="R152" s="218" t="str">
        <f>+IFERROR(VLOOKUP(#REF!&amp;"-"&amp;ROW()-92,[1]ワークシート!$C$2:$CI$1002,27,0),"")</f>
        <v/>
      </c>
      <c r="S152" s="219"/>
      <c r="T152" s="218" t="str">
        <f>IFERROR(IF(VLOOKUP(#REF!&amp;"-"&amp;ROW()-92,[1]ワークシート!$C$2:$CI$1002,31,0)="",IF(X152="","",IF(X152=0,"使用貸借権","賃借権")),"賃借権"),"")</f>
        <v/>
      </c>
      <c r="U152" s="219"/>
      <c r="V152" s="218" t="str">
        <f>+IFERROR(IF(VLOOKUP(#REF!&amp;"-"&amp;ROW()-92,[1]ワークシート!$C$2:$CI$1002,13,0)="","",VLOOKUP(#REF!&amp;"-"&amp;ROW()-92,[1]ワークシート!$C$2:$CI$1002,13,0)),"")</f>
        <v/>
      </c>
      <c r="W152" s="219"/>
      <c r="X15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2" s="221"/>
      <c r="Z152" s="43"/>
      <c r="AA152" s="43"/>
      <c r="AB152" s="222" t="str">
        <f>IF(T152="使用貸借権","-",+IFERROR(VLOOKUP(#REF!&amp;"-"&amp;ROW()-92,[1]ワークシート!$C$2:$CI$1002,34,0)&amp;"",""))</f>
        <v/>
      </c>
      <c r="AC152" s="223"/>
      <c r="AD152" s="224"/>
      <c r="AE152" s="225" t="str">
        <f>IF(T152="","",IF(VLOOKUP(#REF!&amp;"-"&amp;ROW()-92,[1]ワークシート!$C$2:$CI$1002,31,0)="",IF(T152="使用貸借権","-","口座振込　１２月"),"物納"))</f>
        <v/>
      </c>
      <c r="AF152" s="226"/>
      <c r="AG152" s="227" t="str">
        <f>IFERROR(IF(VLOOKUP(#REF!&amp;"-"&amp;ROW()-92,[1]ワークシート!$C$2:$CI$1002,37,0)="","",VLOOKUP(#REF!&amp;"-"&amp;ROW()-92,[1]ワークシート!$C$2:$CI$1002,37,0)),"")</f>
        <v/>
      </c>
      <c r="AH152" s="227"/>
      <c r="AI152" s="227"/>
      <c r="AJ152" s="227"/>
      <c r="AK152" s="228"/>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row>
    <row r="153" spans="1:320" ht="35.1" hidden="1" customHeight="1" x14ac:dyDescent="0.15">
      <c r="A153" s="222" t="str">
        <f>+IFERROR(IF(VLOOKUP(#REF!&amp;"-"&amp;ROW()-92,[1]ワークシート!$C$2:$CI$1002,9,0)="","",VLOOKUP(#REF!&amp;"-"&amp;ROW()-92,[1]ワークシート!$C$2:$CI$1002,9,0)),"")</f>
        <v/>
      </c>
      <c r="B153" s="224"/>
      <c r="C153" s="223" t="str">
        <f>+IFERROR(IF(VLOOKUP(#REF!&amp;"-"&amp;ROW()-92,[1]ワークシート!$C$2:$CI$1002,10,0) = "","",VLOOKUP(#REF!&amp;"-"&amp;ROW()-92,[1]ワークシート!$C$2:$CI$1002,10,0)),"")</f>
        <v/>
      </c>
      <c r="D153" s="224"/>
      <c r="E153" s="222" t="str">
        <f>+IFERROR(IF(VLOOKUP(#REF!&amp;"-"&amp;ROW()-92,[1]ワークシート!$C$2:$CI$1002,11,0)="","",VLOOKUP(#REF!&amp;"-"&amp;ROW()-92,[1]ワークシート!$C$2:$CI$1002,11,0)),"")</f>
        <v/>
      </c>
      <c r="F153" s="224"/>
      <c r="G153" s="11" t="str">
        <f>+IFERROR(IF(VLOOKUP(#REF!&amp;"-"&amp;ROW()-92,[1]ワークシート!$C$2:$CI$1002,12,0)="","",VLOOKUP(#REF!&amp;"-"&amp;ROW()-92,[1]ワークシート!$C$2:$CI$1002,12,0)),"")</f>
        <v/>
      </c>
      <c r="H15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3" s="230"/>
      <c r="J153" s="222" t="str">
        <f>+IFERROR(IF(VLOOKUP(#REF!&amp;"-"&amp;ROW()-92,[1]ワークシート!$C$2:$CI$1002,20,0)="","",VLOOKUP(#REF!&amp;"-"&amp;ROW()-92,[1]ワークシート!$C$2:$CI$1002,20,0)),"")</f>
        <v/>
      </c>
      <c r="K153" s="223"/>
      <c r="L153" s="224"/>
      <c r="M153" s="231" t="str">
        <f>+IFERROR(IF(VLOOKUP(#REF!&amp;"-"&amp;ROW()-92,[1]ワークシート!$C$2:$CI$1002,61,0)="","",VLOOKUP(#REF!&amp;"-"&amp;ROW()-92,[1]ワークシート!$C$2:$CI$1002,61,0)),"")</f>
        <v/>
      </c>
      <c r="N153" s="232"/>
      <c r="O153" s="233"/>
      <c r="P153" s="234" t="str">
        <f>+IFERROR(VLOOKUP(#REF!&amp;"-"&amp;ROW()-92,[1]ワークシート!$C$2:$CI$1002,26,0),"")</f>
        <v/>
      </c>
      <c r="Q153" s="219"/>
      <c r="R153" s="218" t="str">
        <f>+IFERROR(VLOOKUP(#REF!&amp;"-"&amp;ROW()-92,[1]ワークシート!$C$2:$CI$1002,27,0),"")</f>
        <v/>
      </c>
      <c r="S153" s="219"/>
      <c r="T153" s="218" t="str">
        <f>IFERROR(IF(VLOOKUP(#REF!&amp;"-"&amp;ROW()-92,[1]ワークシート!$C$2:$CI$1002,31,0)="",IF(X153="","",IF(X153=0,"使用貸借権","賃借権")),"賃借権"),"")</f>
        <v/>
      </c>
      <c r="U153" s="219"/>
      <c r="V153" s="218" t="str">
        <f>+IFERROR(IF(VLOOKUP(#REF!&amp;"-"&amp;ROW()-92,[1]ワークシート!$C$2:$CI$1002,13,0)="","",VLOOKUP(#REF!&amp;"-"&amp;ROW()-92,[1]ワークシート!$C$2:$CI$1002,13,0)),"")</f>
        <v/>
      </c>
      <c r="W153" s="219"/>
      <c r="X15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3" s="221"/>
      <c r="Z153" s="43"/>
      <c r="AA153" s="43"/>
      <c r="AB153" s="222" t="str">
        <f>IF(T153="使用貸借権","-",+IFERROR(VLOOKUP(#REF!&amp;"-"&amp;ROW()-92,[1]ワークシート!$C$2:$CI$1002,34,0)&amp;"",""))</f>
        <v/>
      </c>
      <c r="AC153" s="223"/>
      <c r="AD153" s="224"/>
      <c r="AE153" s="225" t="str">
        <f>IF(T153="","",IF(VLOOKUP(#REF!&amp;"-"&amp;ROW()-92,[1]ワークシート!$C$2:$CI$1002,31,0)="",IF(T153="使用貸借権","-","口座振込　１２月"),"物納"))</f>
        <v/>
      </c>
      <c r="AF153" s="226"/>
      <c r="AG153" s="227" t="str">
        <f>IFERROR(IF(VLOOKUP(#REF!&amp;"-"&amp;ROW()-92,[1]ワークシート!$C$2:$CI$1002,37,0)="","",VLOOKUP(#REF!&amp;"-"&amp;ROW()-92,[1]ワークシート!$C$2:$CI$1002,37,0)),"")</f>
        <v/>
      </c>
      <c r="AH153" s="227"/>
      <c r="AI153" s="227"/>
      <c r="AJ153" s="227"/>
      <c r="AK153" s="228"/>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row>
    <row r="154" spans="1:320" ht="35.1" hidden="1" customHeight="1" x14ac:dyDescent="0.15">
      <c r="A154" s="222" t="str">
        <f>+IFERROR(IF(VLOOKUP(#REF!&amp;"-"&amp;ROW()-92,[1]ワークシート!$C$2:$CI$1002,9,0)="","",VLOOKUP(#REF!&amp;"-"&amp;ROW()-92,[1]ワークシート!$C$2:$CI$1002,9,0)),"")</f>
        <v/>
      </c>
      <c r="B154" s="224"/>
      <c r="C154" s="223" t="str">
        <f>+IFERROR(IF(VLOOKUP(#REF!&amp;"-"&amp;ROW()-92,[1]ワークシート!$C$2:$CI$1002,10,0) = "","",VLOOKUP(#REF!&amp;"-"&amp;ROW()-92,[1]ワークシート!$C$2:$CI$1002,10,0)),"")</f>
        <v/>
      </c>
      <c r="D154" s="224"/>
      <c r="E154" s="222" t="str">
        <f>+IFERROR(IF(VLOOKUP(#REF!&amp;"-"&amp;ROW()-92,[1]ワークシート!$C$2:$CI$1002,11,0)="","",VLOOKUP(#REF!&amp;"-"&amp;ROW()-92,[1]ワークシート!$C$2:$CI$1002,11,0)),"")</f>
        <v/>
      </c>
      <c r="F154" s="224"/>
      <c r="G154" s="11" t="str">
        <f>+IFERROR(IF(VLOOKUP(#REF!&amp;"-"&amp;ROW()-92,[1]ワークシート!$C$2:$CI$1002,12,0)="","",VLOOKUP(#REF!&amp;"-"&amp;ROW()-92,[1]ワークシート!$C$2:$CI$1002,12,0)),"")</f>
        <v/>
      </c>
      <c r="H15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4" s="230"/>
      <c r="J154" s="222" t="str">
        <f>+IFERROR(IF(VLOOKUP(#REF!&amp;"-"&amp;ROW()-92,[1]ワークシート!$C$2:$CI$1002,20,0)="","",VLOOKUP(#REF!&amp;"-"&amp;ROW()-92,[1]ワークシート!$C$2:$CI$1002,20,0)),"")</f>
        <v/>
      </c>
      <c r="K154" s="223"/>
      <c r="L154" s="224"/>
      <c r="M154" s="231" t="str">
        <f>+IFERROR(IF(VLOOKUP(#REF!&amp;"-"&amp;ROW()-92,[1]ワークシート!$C$2:$CI$1002,61,0)="","",VLOOKUP(#REF!&amp;"-"&amp;ROW()-92,[1]ワークシート!$C$2:$CI$1002,61,0)),"")</f>
        <v/>
      </c>
      <c r="N154" s="232"/>
      <c r="O154" s="233"/>
      <c r="P154" s="234" t="str">
        <f>+IFERROR(VLOOKUP(#REF!&amp;"-"&amp;ROW()-92,[1]ワークシート!$C$2:$CI$1002,26,0),"")</f>
        <v/>
      </c>
      <c r="Q154" s="219"/>
      <c r="R154" s="218" t="str">
        <f>+IFERROR(VLOOKUP(#REF!&amp;"-"&amp;ROW()-92,[1]ワークシート!$C$2:$CI$1002,27,0),"")</f>
        <v/>
      </c>
      <c r="S154" s="219"/>
      <c r="T154" s="218" t="str">
        <f>IFERROR(IF(VLOOKUP(#REF!&amp;"-"&amp;ROW()-92,[1]ワークシート!$C$2:$CI$1002,31,0)="",IF(X154="","",IF(X154=0,"使用貸借権","賃借権")),"賃借権"),"")</f>
        <v/>
      </c>
      <c r="U154" s="219"/>
      <c r="V154" s="218" t="str">
        <f>+IFERROR(IF(VLOOKUP(#REF!&amp;"-"&amp;ROW()-92,[1]ワークシート!$C$2:$CI$1002,13,0)="","",VLOOKUP(#REF!&amp;"-"&amp;ROW()-92,[1]ワークシート!$C$2:$CI$1002,13,0)),"")</f>
        <v/>
      </c>
      <c r="W154" s="219"/>
      <c r="X15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4" s="221"/>
      <c r="Z154" s="43"/>
      <c r="AA154" s="43"/>
      <c r="AB154" s="222" t="str">
        <f>IF(T154="使用貸借権","-",+IFERROR(VLOOKUP(#REF!&amp;"-"&amp;ROW()-92,[1]ワークシート!$C$2:$CI$1002,34,0)&amp;"",""))</f>
        <v/>
      </c>
      <c r="AC154" s="223"/>
      <c r="AD154" s="224"/>
      <c r="AE154" s="225" t="str">
        <f>IF(T154="","",IF(VLOOKUP(#REF!&amp;"-"&amp;ROW()-92,[1]ワークシート!$C$2:$CI$1002,31,0)="",IF(T154="使用貸借権","-","口座振込　１２月"),"物納"))</f>
        <v/>
      </c>
      <c r="AF154" s="226"/>
      <c r="AG154" s="227" t="str">
        <f>IFERROR(IF(VLOOKUP(#REF!&amp;"-"&amp;ROW()-92,[1]ワークシート!$C$2:$CI$1002,37,0)="","",VLOOKUP(#REF!&amp;"-"&amp;ROW()-92,[1]ワークシート!$C$2:$CI$1002,37,0)),"")</f>
        <v/>
      </c>
      <c r="AH154" s="227"/>
      <c r="AI154" s="227"/>
      <c r="AJ154" s="227"/>
      <c r="AK154" s="228"/>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row>
    <row r="155" spans="1:320" ht="35.1" hidden="1" customHeight="1" x14ac:dyDescent="0.15">
      <c r="A155" s="222" t="str">
        <f>+IFERROR(IF(VLOOKUP(#REF!&amp;"-"&amp;ROW()-92,[1]ワークシート!$C$2:$CI$1002,9,0)="","",VLOOKUP(#REF!&amp;"-"&amp;ROW()-92,[1]ワークシート!$C$2:$CI$1002,9,0)),"")</f>
        <v/>
      </c>
      <c r="B155" s="224"/>
      <c r="C155" s="223" t="str">
        <f>+IFERROR(IF(VLOOKUP(#REF!&amp;"-"&amp;ROW()-92,[1]ワークシート!$C$2:$CI$1002,10,0) = "","",VLOOKUP(#REF!&amp;"-"&amp;ROW()-92,[1]ワークシート!$C$2:$CI$1002,10,0)),"")</f>
        <v/>
      </c>
      <c r="D155" s="224"/>
      <c r="E155" s="222" t="str">
        <f>+IFERROR(IF(VLOOKUP(#REF!&amp;"-"&amp;ROW()-92,[1]ワークシート!$C$2:$CI$1002,11,0)="","",VLOOKUP(#REF!&amp;"-"&amp;ROW()-92,[1]ワークシート!$C$2:$CI$1002,11,0)),"")</f>
        <v/>
      </c>
      <c r="F155" s="224"/>
      <c r="G155" s="11" t="str">
        <f>+IFERROR(IF(VLOOKUP(#REF!&amp;"-"&amp;ROW()-92,[1]ワークシート!$C$2:$CI$1002,12,0)="","",VLOOKUP(#REF!&amp;"-"&amp;ROW()-92,[1]ワークシート!$C$2:$CI$1002,12,0)),"")</f>
        <v/>
      </c>
      <c r="H15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5" s="230"/>
      <c r="J155" s="222" t="str">
        <f>+IFERROR(IF(VLOOKUP(#REF!&amp;"-"&amp;ROW()-92,[1]ワークシート!$C$2:$CI$1002,20,0)="","",VLOOKUP(#REF!&amp;"-"&amp;ROW()-92,[1]ワークシート!$C$2:$CI$1002,20,0)),"")</f>
        <v/>
      </c>
      <c r="K155" s="223"/>
      <c r="L155" s="224"/>
      <c r="M155" s="231" t="str">
        <f>+IFERROR(IF(VLOOKUP(#REF!&amp;"-"&amp;ROW()-92,[1]ワークシート!$C$2:$CI$1002,61,0)="","",VLOOKUP(#REF!&amp;"-"&amp;ROW()-92,[1]ワークシート!$C$2:$CI$1002,61,0)),"")</f>
        <v/>
      </c>
      <c r="N155" s="232"/>
      <c r="O155" s="233"/>
      <c r="P155" s="234" t="str">
        <f>+IFERROR(VLOOKUP(#REF!&amp;"-"&amp;ROW()-92,[1]ワークシート!$C$2:$CI$1002,26,0),"")</f>
        <v/>
      </c>
      <c r="Q155" s="219"/>
      <c r="R155" s="218" t="str">
        <f>+IFERROR(VLOOKUP(#REF!&amp;"-"&amp;ROW()-92,[1]ワークシート!$C$2:$CI$1002,27,0),"")</f>
        <v/>
      </c>
      <c r="S155" s="219"/>
      <c r="T155" s="218" t="str">
        <f>IFERROR(IF(VLOOKUP(#REF!&amp;"-"&amp;ROW()-92,[1]ワークシート!$C$2:$CI$1002,31,0)="",IF(X155="","",IF(X155=0,"使用貸借権","賃借権")),"賃借権"),"")</f>
        <v/>
      </c>
      <c r="U155" s="219"/>
      <c r="V155" s="218" t="str">
        <f>+IFERROR(IF(VLOOKUP(#REF!&amp;"-"&amp;ROW()-92,[1]ワークシート!$C$2:$CI$1002,13,0)="","",VLOOKUP(#REF!&amp;"-"&amp;ROW()-92,[1]ワークシート!$C$2:$CI$1002,13,0)),"")</f>
        <v/>
      </c>
      <c r="W155" s="219"/>
      <c r="X15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5" s="221"/>
      <c r="Z155" s="43"/>
      <c r="AA155" s="43"/>
      <c r="AB155" s="222" t="str">
        <f>IF(T155="使用貸借権","-",+IFERROR(VLOOKUP(#REF!&amp;"-"&amp;ROW()-92,[1]ワークシート!$C$2:$CI$1002,34,0)&amp;"",""))</f>
        <v/>
      </c>
      <c r="AC155" s="223"/>
      <c r="AD155" s="224"/>
      <c r="AE155" s="225" t="str">
        <f>IF(T155="","",IF(VLOOKUP(#REF!&amp;"-"&amp;ROW()-92,[1]ワークシート!$C$2:$CI$1002,31,0)="",IF(T155="使用貸借権","-","口座振込　１２月"),"物納"))</f>
        <v/>
      </c>
      <c r="AF155" s="226"/>
      <c r="AG155" s="227" t="str">
        <f>IFERROR(IF(VLOOKUP(#REF!&amp;"-"&amp;ROW()-92,[1]ワークシート!$C$2:$CI$1002,37,0)="","",VLOOKUP(#REF!&amp;"-"&amp;ROW()-92,[1]ワークシート!$C$2:$CI$1002,37,0)),"")</f>
        <v/>
      </c>
      <c r="AH155" s="227"/>
      <c r="AI155" s="227"/>
      <c r="AJ155" s="227"/>
      <c r="AK155" s="228"/>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row>
    <row r="156" spans="1:320" ht="35.1" hidden="1" customHeight="1" x14ac:dyDescent="0.15">
      <c r="A156" s="222" t="str">
        <f>+IFERROR(IF(VLOOKUP(#REF!&amp;"-"&amp;ROW()-92,[1]ワークシート!$C$2:$CI$1002,9,0)="","",VLOOKUP(#REF!&amp;"-"&amp;ROW()-92,[1]ワークシート!$C$2:$CI$1002,9,0)),"")</f>
        <v/>
      </c>
      <c r="B156" s="224"/>
      <c r="C156" s="223" t="str">
        <f>+IFERROR(IF(VLOOKUP(#REF!&amp;"-"&amp;ROW()-92,[1]ワークシート!$C$2:$CI$1002,10,0) = "","",VLOOKUP(#REF!&amp;"-"&amp;ROW()-92,[1]ワークシート!$C$2:$CI$1002,10,0)),"")</f>
        <v/>
      </c>
      <c r="D156" s="224"/>
      <c r="E156" s="222" t="str">
        <f>+IFERROR(IF(VLOOKUP(#REF!&amp;"-"&amp;ROW()-92,[1]ワークシート!$C$2:$CI$1002,11,0)="","",VLOOKUP(#REF!&amp;"-"&amp;ROW()-92,[1]ワークシート!$C$2:$CI$1002,11,0)),"")</f>
        <v/>
      </c>
      <c r="F156" s="224"/>
      <c r="G156" s="11" t="str">
        <f>+IFERROR(IF(VLOOKUP(#REF!&amp;"-"&amp;ROW()-92,[1]ワークシート!$C$2:$CI$1002,12,0)="","",VLOOKUP(#REF!&amp;"-"&amp;ROW()-92,[1]ワークシート!$C$2:$CI$1002,12,0)),"")</f>
        <v/>
      </c>
      <c r="H15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6" s="230"/>
      <c r="J156" s="222" t="str">
        <f>+IFERROR(IF(VLOOKUP(#REF!&amp;"-"&amp;ROW()-92,[1]ワークシート!$C$2:$CI$1002,20,0)="","",VLOOKUP(#REF!&amp;"-"&amp;ROW()-92,[1]ワークシート!$C$2:$CI$1002,20,0)),"")</f>
        <v/>
      </c>
      <c r="K156" s="223"/>
      <c r="L156" s="224"/>
      <c r="M156" s="231" t="str">
        <f>+IFERROR(IF(VLOOKUP(#REF!&amp;"-"&amp;ROW()-92,[1]ワークシート!$C$2:$CI$1002,61,0)="","",VLOOKUP(#REF!&amp;"-"&amp;ROW()-92,[1]ワークシート!$C$2:$CI$1002,61,0)),"")</f>
        <v/>
      </c>
      <c r="N156" s="232"/>
      <c r="O156" s="233"/>
      <c r="P156" s="234" t="str">
        <f>+IFERROR(VLOOKUP(#REF!&amp;"-"&amp;ROW()-92,[1]ワークシート!$C$2:$CI$1002,26,0),"")</f>
        <v/>
      </c>
      <c r="Q156" s="219"/>
      <c r="R156" s="218" t="str">
        <f>+IFERROR(VLOOKUP(#REF!&amp;"-"&amp;ROW()-92,[1]ワークシート!$C$2:$CI$1002,27,0),"")</f>
        <v/>
      </c>
      <c r="S156" s="219"/>
      <c r="T156" s="218" t="str">
        <f>IFERROR(IF(VLOOKUP(#REF!&amp;"-"&amp;ROW()-92,[1]ワークシート!$C$2:$CI$1002,31,0)="",IF(X156="","",IF(X156=0,"使用貸借権","賃借権")),"賃借権"),"")</f>
        <v/>
      </c>
      <c r="U156" s="219"/>
      <c r="V156" s="218" t="str">
        <f>+IFERROR(IF(VLOOKUP(#REF!&amp;"-"&amp;ROW()-92,[1]ワークシート!$C$2:$CI$1002,13,0)="","",VLOOKUP(#REF!&amp;"-"&amp;ROW()-92,[1]ワークシート!$C$2:$CI$1002,13,0)),"")</f>
        <v/>
      </c>
      <c r="W156" s="219"/>
      <c r="X15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6" s="221"/>
      <c r="Z156" s="43"/>
      <c r="AA156" s="43"/>
      <c r="AB156" s="222" t="str">
        <f>IF(T156="使用貸借権","-",+IFERROR(VLOOKUP(#REF!&amp;"-"&amp;ROW()-92,[1]ワークシート!$C$2:$CI$1002,34,0)&amp;"",""))</f>
        <v/>
      </c>
      <c r="AC156" s="223"/>
      <c r="AD156" s="224"/>
      <c r="AE156" s="225" t="str">
        <f>IF(T156="","",IF(VLOOKUP(#REF!&amp;"-"&amp;ROW()-92,[1]ワークシート!$C$2:$CI$1002,31,0)="",IF(T156="使用貸借権","-","口座振込　１２月"),"物納"))</f>
        <v/>
      </c>
      <c r="AF156" s="226"/>
      <c r="AG156" s="227" t="str">
        <f>IFERROR(IF(VLOOKUP(#REF!&amp;"-"&amp;ROW()-92,[1]ワークシート!$C$2:$CI$1002,37,0)="","",VLOOKUP(#REF!&amp;"-"&amp;ROW()-92,[1]ワークシート!$C$2:$CI$1002,37,0)),"")</f>
        <v/>
      </c>
      <c r="AH156" s="227"/>
      <c r="AI156" s="227"/>
      <c r="AJ156" s="227"/>
      <c r="AK156" s="228"/>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row>
    <row r="157" spans="1:320" ht="35.1" hidden="1" customHeight="1" x14ac:dyDescent="0.15">
      <c r="A157" s="222" t="str">
        <f>+IFERROR(IF(VLOOKUP(#REF!&amp;"-"&amp;ROW()-92,[1]ワークシート!$C$2:$CI$1002,9,0)="","",VLOOKUP(#REF!&amp;"-"&amp;ROW()-92,[1]ワークシート!$C$2:$CI$1002,9,0)),"")</f>
        <v/>
      </c>
      <c r="B157" s="224"/>
      <c r="C157" s="223" t="str">
        <f>+IFERROR(IF(VLOOKUP(#REF!&amp;"-"&amp;ROW()-92,[1]ワークシート!$C$2:$CI$1002,10,0) = "","",VLOOKUP(#REF!&amp;"-"&amp;ROW()-92,[1]ワークシート!$C$2:$CI$1002,10,0)),"")</f>
        <v/>
      </c>
      <c r="D157" s="224"/>
      <c r="E157" s="222" t="str">
        <f>+IFERROR(IF(VLOOKUP(#REF!&amp;"-"&amp;ROW()-92,[1]ワークシート!$C$2:$CI$1002,11,0)="","",VLOOKUP(#REF!&amp;"-"&amp;ROW()-92,[1]ワークシート!$C$2:$CI$1002,11,0)),"")</f>
        <v/>
      </c>
      <c r="F157" s="224"/>
      <c r="G157" s="11" t="str">
        <f>+IFERROR(IF(VLOOKUP(#REF!&amp;"-"&amp;ROW()-92,[1]ワークシート!$C$2:$CI$1002,12,0)="","",VLOOKUP(#REF!&amp;"-"&amp;ROW()-92,[1]ワークシート!$C$2:$CI$1002,12,0)),"")</f>
        <v/>
      </c>
      <c r="H15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7" s="230"/>
      <c r="J157" s="222" t="str">
        <f>+IFERROR(IF(VLOOKUP(#REF!&amp;"-"&amp;ROW()-92,[1]ワークシート!$C$2:$CI$1002,20,0)="","",VLOOKUP(#REF!&amp;"-"&amp;ROW()-92,[1]ワークシート!$C$2:$CI$1002,20,0)),"")</f>
        <v/>
      </c>
      <c r="K157" s="223"/>
      <c r="L157" s="224"/>
      <c r="M157" s="231" t="str">
        <f>+IFERROR(IF(VLOOKUP(#REF!&amp;"-"&amp;ROW()-92,[1]ワークシート!$C$2:$CI$1002,61,0)="","",VLOOKUP(#REF!&amp;"-"&amp;ROW()-92,[1]ワークシート!$C$2:$CI$1002,61,0)),"")</f>
        <v/>
      </c>
      <c r="N157" s="232"/>
      <c r="O157" s="233"/>
      <c r="P157" s="234" t="str">
        <f>+IFERROR(VLOOKUP(#REF!&amp;"-"&amp;ROW()-92,[1]ワークシート!$C$2:$CI$1002,26,0),"")</f>
        <v/>
      </c>
      <c r="Q157" s="219"/>
      <c r="R157" s="218" t="str">
        <f>+IFERROR(VLOOKUP(#REF!&amp;"-"&amp;ROW()-92,[1]ワークシート!$C$2:$CI$1002,27,0),"")</f>
        <v/>
      </c>
      <c r="S157" s="219"/>
      <c r="T157" s="218" t="str">
        <f>IFERROR(IF(VLOOKUP(#REF!&amp;"-"&amp;ROW()-92,[1]ワークシート!$C$2:$CI$1002,31,0)="",IF(X157="","",IF(X157=0,"使用貸借権","賃借権")),"賃借権"),"")</f>
        <v/>
      </c>
      <c r="U157" s="219"/>
      <c r="V157" s="218" t="str">
        <f>+IFERROR(IF(VLOOKUP(#REF!&amp;"-"&amp;ROW()-92,[1]ワークシート!$C$2:$CI$1002,13,0)="","",VLOOKUP(#REF!&amp;"-"&amp;ROW()-92,[1]ワークシート!$C$2:$CI$1002,13,0)),"")</f>
        <v/>
      </c>
      <c r="W157" s="219"/>
      <c r="X15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7" s="221"/>
      <c r="Z157" s="43"/>
      <c r="AA157" s="43"/>
      <c r="AB157" s="222" t="str">
        <f>IF(T157="使用貸借権","-",+IFERROR(VLOOKUP(#REF!&amp;"-"&amp;ROW()-92,[1]ワークシート!$C$2:$CI$1002,34,0)&amp;"",""))</f>
        <v/>
      </c>
      <c r="AC157" s="223"/>
      <c r="AD157" s="224"/>
      <c r="AE157" s="225" t="str">
        <f>IF(T157="","",IF(VLOOKUP(#REF!&amp;"-"&amp;ROW()-92,[1]ワークシート!$C$2:$CI$1002,31,0)="",IF(T157="使用貸借権","-","口座振込　１２月"),"物納"))</f>
        <v/>
      </c>
      <c r="AF157" s="226"/>
      <c r="AG157" s="227" t="str">
        <f>IFERROR(IF(VLOOKUP(#REF!&amp;"-"&amp;ROW()-92,[1]ワークシート!$C$2:$CI$1002,37,0)="","",VLOOKUP(#REF!&amp;"-"&amp;ROW()-92,[1]ワークシート!$C$2:$CI$1002,37,0)),"")</f>
        <v/>
      </c>
      <c r="AH157" s="227"/>
      <c r="AI157" s="227"/>
      <c r="AJ157" s="227"/>
      <c r="AK157" s="228"/>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row>
    <row r="158" spans="1:320" ht="35.1" hidden="1" customHeight="1" x14ac:dyDescent="0.15">
      <c r="A158" s="222" t="str">
        <f>+IFERROR(IF(VLOOKUP(#REF!&amp;"-"&amp;ROW()-92,[1]ワークシート!$C$2:$CI$1002,9,0)="","",VLOOKUP(#REF!&amp;"-"&amp;ROW()-92,[1]ワークシート!$C$2:$CI$1002,9,0)),"")</f>
        <v/>
      </c>
      <c r="B158" s="224"/>
      <c r="C158" s="223" t="str">
        <f>+IFERROR(IF(VLOOKUP(#REF!&amp;"-"&amp;ROW()-92,[1]ワークシート!$C$2:$CI$1002,10,0) = "","",VLOOKUP(#REF!&amp;"-"&amp;ROW()-92,[1]ワークシート!$C$2:$CI$1002,10,0)),"")</f>
        <v/>
      </c>
      <c r="D158" s="224"/>
      <c r="E158" s="222" t="str">
        <f>+IFERROR(IF(VLOOKUP(#REF!&amp;"-"&amp;ROW()-92,[1]ワークシート!$C$2:$CI$1002,11,0)="","",VLOOKUP(#REF!&amp;"-"&amp;ROW()-92,[1]ワークシート!$C$2:$CI$1002,11,0)),"")</f>
        <v/>
      </c>
      <c r="F158" s="224"/>
      <c r="G158" s="11" t="str">
        <f>+IFERROR(IF(VLOOKUP(#REF!&amp;"-"&amp;ROW()-92,[1]ワークシート!$C$2:$CI$1002,12,0)="","",VLOOKUP(#REF!&amp;"-"&amp;ROW()-92,[1]ワークシート!$C$2:$CI$1002,12,0)),"")</f>
        <v/>
      </c>
      <c r="H15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8" s="230"/>
      <c r="J158" s="222" t="str">
        <f>+IFERROR(IF(VLOOKUP(#REF!&amp;"-"&amp;ROW()-92,[1]ワークシート!$C$2:$CI$1002,20,0)="","",VLOOKUP(#REF!&amp;"-"&amp;ROW()-92,[1]ワークシート!$C$2:$CI$1002,20,0)),"")</f>
        <v/>
      </c>
      <c r="K158" s="223"/>
      <c r="L158" s="224"/>
      <c r="M158" s="231" t="str">
        <f>+IFERROR(IF(VLOOKUP(#REF!&amp;"-"&amp;ROW()-92,[1]ワークシート!$C$2:$CI$1002,61,0)="","",VLOOKUP(#REF!&amp;"-"&amp;ROW()-92,[1]ワークシート!$C$2:$CI$1002,61,0)),"")</f>
        <v/>
      </c>
      <c r="N158" s="232"/>
      <c r="O158" s="233"/>
      <c r="P158" s="234" t="str">
        <f>+IFERROR(VLOOKUP(#REF!&amp;"-"&amp;ROW()-92,[1]ワークシート!$C$2:$CI$1002,26,0),"")</f>
        <v/>
      </c>
      <c r="Q158" s="219"/>
      <c r="R158" s="218" t="str">
        <f>+IFERROR(VLOOKUP(#REF!&amp;"-"&amp;ROW()-92,[1]ワークシート!$C$2:$CI$1002,27,0),"")</f>
        <v/>
      </c>
      <c r="S158" s="219"/>
      <c r="T158" s="218" t="str">
        <f>IFERROR(IF(VLOOKUP(#REF!&amp;"-"&amp;ROW()-92,[1]ワークシート!$C$2:$CI$1002,31,0)="",IF(X158="","",IF(X158=0,"使用貸借権","賃借権")),"賃借権"),"")</f>
        <v/>
      </c>
      <c r="U158" s="219"/>
      <c r="V158" s="218" t="str">
        <f>+IFERROR(IF(VLOOKUP(#REF!&amp;"-"&amp;ROW()-92,[1]ワークシート!$C$2:$CI$1002,13,0)="","",VLOOKUP(#REF!&amp;"-"&amp;ROW()-92,[1]ワークシート!$C$2:$CI$1002,13,0)),"")</f>
        <v/>
      </c>
      <c r="W158" s="219"/>
      <c r="X15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8" s="221"/>
      <c r="Z158" s="43"/>
      <c r="AA158" s="43"/>
      <c r="AB158" s="222" t="str">
        <f>IF(T158="使用貸借権","-",+IFERROR(VLOOKUP(#REF!&amp;"-"&amp;ROW()-92,[1]ワークシート!$C$2:$CI$1002,34,0)&amp;"",""))</f>
        <v/>
      </c>
      <c r="AC158" s="223"/>
      <c r="AD158" s="224"/>
      <c r="AE158" s="225" t="str">
        <f>IF(T158="","",IF(VLOOKUP(#REF!&amp;"-"&amp;ROW()-92,[1]ワークシート!$C$2:$CI$1002,31,0)="",IF(T158="使用貸借権","-","口座振込　１２月"),"物納"))</f>
        <v/>
      </c>
      <c r="AF158" s="226"/>
      <c r="AG158" s="227" t="str">
        <f>IFERROR(IF(VLOOKUP(#REF!&amp;"-"&amp;ROW()-92,[1]ワークシート!$C$2:$CI$1002,37,0)="","",VLOOKUP(#REF!&amp;"-"&amp;ROW()-92,[1]ワークシート!$C$2:$CI$1002,37,0)),"")</f>
        <v/>
      </c>
      <c r="AH158" s="227"/>
      <c r="AI158" s="227"/>
      <c r="AJ158" s="227"/>
      <c r="AK158" s="228"/>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row>
    <row r="159" spans="1:320" ht="35.1" hidden="1" customHeight="1" x14ac:dyDescent="0.15">
      <c r="A159" s="222" t="str">
        <f>+IFERROR(IF(VLOOKUP(#REF!&amp;"-"&amp;ROW()-92,[1]ワークシート!$C$2:$CI$1002,9,0)="","",VLOOKUP(#REF!&amp;"-"&amp;ROW()-92,[1]ワークシート!$C$2:$CI$1002,9,0)),"")</f>
        <v/>
      </c>
      <c r="B159" s="224"/>
      <c r="C159" s="223" t="str">
        <f>+IFERROR(IF(VLOOKUP(#REF!&amp;"-"&amp;ROW()-92,[1]ワークシート!$C$2:$CI$1002,10,0) = "","",VLOOKUP(#REF!&amp;"-"&amp;ROW()-92,[1]ワークシート!$C$2:$CI$1002,10,0)),"")</f>
        <v/>
      </c>
      <c r="D159" s="224"/>
      <c r="E159" s="222" t="str">
        <f>+IFERROR(IF(VLOOKUP(#REF!&amp;"-"&amp;ROW()-92,[1]ワークシート!$C$2:$CI$1002,11,0)="","",VLOOKUP(#REF!&amp;"-"&amp;ROW()-92,[1]ワークシート!$C$2:$CI$1002,11,0)),"")</f>
        <v/>
      </c>
      <c r="F159" s="224"/>
      <c r="G159" s="11" t="str">
        <f>+IFERROR(IF(VLOOKUP(#REF!&amp;"-"&amp;ROW()-92,[1]ワークシート!$C$2:$CI$1002,12,0)="","",VLOOKUP(#REF!&amp;"-"&amp;ROW()-92,[1]ワークシート!$C$2:$CI$1002,12,0)),"")</f>
        <v/>
      </c>
      <c r="H15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59" s="230"/>
      <c r="J159" s="222" t="str">
        <f>+IFERROR(IF(VLOOKUP(#REF!&amp;"-"&amp;ROW()-92,[1]ワークシート!$C$2:$CI$1002,20,0)="","",VLOOKUP(#REF!&amp;"-"&amp;ROW()-92,[1]ワークシート!$C$2:$CI$1002,20,0)),"")</f>
        <v/>
      </c>
      <c r="K159" s="223"/>
      <c r="L159" s="224"/>
      <c r="M159" s="231" t="str">
        <f>+IFERROR(IF(VLOOKUP(#REF!&amp;"-"&amp;ROW()-92,[1]ワークシート!$C$2:$CI$1002,61,0)="","",VLOOKUP(#REF!&amp;"-"&amp;ROW()-92,[1]ワークシート!$C$2:$CI$1002,61,0)),"")</f>
        <v/>
      </c>
      <c r="N159" s="232"/>
      <c r="O159" s="233"/>
      <c r="P159" s="234" t="str">
        <f>+IFERROR(VLOOKUP(#REF!&amp;"-"&amp;ROW()-92,[1]ワークシート!$C$2:$CI$1002,26,0),"")</f>
        <v/>
      </c>
      <c r="Q159" s="219"/>
      <c r="R159" s="218" t="str">
        <f>+IFERROR(VLOOKUP(#REF!&amp;"-"&amp;ROW()-92,[1]ワークシート!$C$2:$CI$1002,27,0),"")</f>
        <v/>
      </c>
      <c r="S159" s="219"/>
      <c r="T159" s="218" t="str">
        <f>IFERROR(IF(VLOOKUP(#REF!&amp;"-"&amp;ROW()-92,[1]ワークシート!$C$2:$CI$1002,31,0)="",IF(X159="","",IF(X159=0,"使用貸借権","賃借権")),"賃借権"),"")</f>
        <v/>
      </c>
      <c r="U159" s="219"/>
      <c r="V159" s="218" t="str">
        <f>+IFERROR(IF(VLOOKUP(#REF!&amp;"-"&amp;ROW()-92,[1]ワークシート!$C$2:$CI$1002,13,0)="","",VLOOKUP(#REF!&amp;"-"&amp;ROW()-92,[1]ワークシート!$C$2:$CI$1002,13,0)),"")</f>
        <v/>
      </c>
      <c r="W159" s="219"/>
      <c r="X15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59" s="221"/>
      <c r="Z159" s="43"/>
      <c r="AA159" s="43"/>
      <c r="AB159" s="222" t="str">
        <f>IF(T159="使用貸借権","-",+IFERROR(VLOOKUP(#REF!&amp;"-"&amp;ROW()-92,[1]ワークシート!$C$2:$CI$1002,34,0)&amp;"",""))</f>
        <v/>
      </c>
      <c r="AC159" s="223"/>
      <c r="AD159" s="224"/>
      <c r="AE159" s="225" t="str">
        <f>IF(T159="","",IF(VLOOKUP(#REF!&amp;"-"&amp;ROW()-92,[1]ワークシート!$C$2:$CI$1002,31,0)="",IF(T159="使用貸借権","-","口座振込　１２月"),"物納"))</f>
        <v/>
      </c>
      <c r="AF159" s="226"/>
      <c r="AG159" s="227" t="str">
        <f>IFERROR(IF(VLOOKUP(#REF!&amp;"-"&amp;ROW()-92,[1]ワークシート!$C$2:$CI$1002,37,0)="","",VLOOKUP(#REF!&amp;"-"&amp;ROW()-92,[1]ワークシート!$C$2:$CI$1002,37,0)),"")</f>
        <v/>
      </c>
      <c r="AH159" s="227"/>
      <c r="AI159" s="227"/>
      <c r="AJ159" s="227"/>
      <c r="AK159" s="228"/>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row>
    <row r="160" spans="1:320" ht="35.1" hidden="1" customHeight="1" x14ac:dyDescent="0.15">
      <c r="A160" s="222" t="str">
        <f>+IFERROR(IF(VLOOKUP(#REF!&amp;"-"&amp;ROW()-92,[1]ワークシート!$C$2:$CI$1002,9,0)="","",VLOOKUP(#REF!&amp;"-"&amp;ROW()-92,[1]ワークシート!$C$2:$CI$1002,9,0)),"")</f>
        <v/>
      </c>
      <c r="B160" s="224"/>
      <c r="C160" s="223" t="str">
        <f>+IFERROR(IF(VLOOKUP(#REF!&amp;"-"&amp;ROW()-92,[1]ワークシート!$C$2:$CI$1002,10,0) = "","",VLOOKUP(#REF!&amp;"-"&amp;ROW()-92,[1]ワークシート!$C$2:$CI$1002,10,0)),"")</f>
        <v/>
      </c>
      <c r="D160" s="224"/>
      <c r="E160" s="222" t="str">
        <f>+IFERROR(IF(VLOOKUP(#REF!&amp;"-"&amp;ROW()-92,[1]ワークシート!$C$2:$CI$1002,11,0)="","",VLOOKUP(#REF!&amp;"-"&amp;ROW()-92,[1]ワークシート!$C$2:$CI$1002,11,0)),"")</f>
        <v/>
      </c>
      <c r="F160" s="224"/>
      <c r="G160" s="11" t="str">
        <f>+IFERROR(IF(VLOOKUP(#REF!&amp;"-"&amp;ROW()-92,[1]ワークシート!$C$2:$CI$1002,12,0)="","",VLOOKUP(#REF!&amp;"-"&amp;ROW()-92,[1]ワークシート!$C$2:$CI$1002,12,0)),"")</f>
        <v/>
      </c>
      <c r="H16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0" s="230"/>
      <c r="J160" s="222" t="str">
        <f>+IFERROR(IF(VLOOKUP(#REF!&amp;"-"&amp;ROW()-92,[1]ワークシート!$C$2:$CI$1002,20,0)="","",VLOOKUP(#REF!&amp;"-"&amp;ROW()-92,[1]ワークシート!$C$2:$CI$1002,20,0)),"")</f>
        <v/>
      </c>
      <c r="K160" s="223"/>
      <c r="L160" s="224"/>
      <c r="M160" s="231" t="str">
        <f>+IFERROR(IF(VLOOKUP(#REF!&amp;"-"&amp;ROW()-92,[1]ワークシート!$C$2:$CI$1002,61,0)="","",VLOOKUP(#REF!&amp;"-"&amp;ROW()-92,[1]ワークシート!$C$2:$CI$1002,61,0)),"")</f>
        <v/>
      </c>
      <c r="N160" s="232"/>
      <c r="O160" s="233"/>
      <c r="P160" s="234" t="str">
        <f>+IFERROR(VLOOKUP(#REF!&amp;"-"&amp;ROW()-92,[1]ワークシート!$C$2:$CI$1002,26,0),"")</f>
        <v/>
      </c>
      <c r="Q160" s="219"/>
      <c r="R160" s="218" t="str">
        <f>+IFERROR(VLOOKUP(#REF!&amp;"-"&amp;ROW()-92,[1]ワークシート!$C$2:$CI$1002,27,0),"")</f>
        <v/>
      </c>
      <c r="S160" s="219"/>
      <c r="T160" s="218" t="str">
        <f>IFERROR(IF(VLOOKUP(#REF!&amp;"-"&amp;ROW()-92,[1]ワークシート!$C$2:$CI$1002,31,0)="",IF(X160="","",IF(X160=0,"使用貸借権","賃借権")),"賃借権"),"")</f>
        <v/>
      </c>
      <c r="U160" s="219"/>
      <c r="V160" s="218" t="str">
        <f>+IFERROR(IF(VLOOKUP(#REF!&amp;"-"&amp;ROW()-92,[1]ワークシート!$C$2:$CI$1002,13,0)="","",VLOOKUP(#REF!&amp;"-"&amp;ROW()-92,[1]ワークシート!$C$2:$CI$1002,13,0)),"")</f>
        <v/>
      </c>
      <c r="W160" s="219"/>
      <c r="X16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0" s="221"/>
      <c r="Z160" s="43"/>
      <c r="AA160" s="43"/>
      <c r="AB160" s="222" t="str">
        <f>IF(T160="使用貸借権","-",+IFERROR(VLOOKUP(#REF!&amp;"-"&amp;ROW()-92,[1]ワークシート!$C$2:$CI$1002,34,0)&amp;"",""))</f>
        <v/>
      </c>
      <c r="AC160" s="223"/>
      <c r="AD160" s="224"/>
      <c r="AE160" s="225" t="str">
        <f>IF(T160="","",IF(VLOOKUP(#REF!&amp;"-"&amp;ROW()-92,[1]ワークシート!$C$2:$CI$1002,31,0)="",IF(T160="使用貸借権","-","口座振込　１２月"),"物納"))</f>
        <v/>
      </c>
      <c r="AF160" s="226"/>
      <c r="AG160" s="227" t="str">
        <f>IFERROR(IF(VLOOKUP(#REF!&amp;"-"&amp;ROW()-92,[1]ワークシート!$C$2:$CI$1002,37,0)="","",VLOOKUP(#REF!&amp;"-"&amp;ROW()-92,[1]ワークシート!$C$2:$CI$1002,37,0)),"")</f>
        <v/>
      </c>
      <c r="AH160" s="227"/>
      <c r="AI160" s="227"/>
      <c r="AJ160" s="227"/>
      <c r="AK160" s="228"/>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row>
    <row r="161" spans="1:320" ht="35.1" hidden="1" customHeight="1" x14ac:dyDescent="0.15">
      <c r="A161" s="222" t="str">
        <f>+IFERROR(IF(VLOOKUP(#REF!&amp;"-"&amp;ROW()-92,[1]ワークシート!$C$2:$CI$1002,9,0)="","",VLOOKUP(#REF!&amp;"-"&amp;ROW()-92,[1]ワークシート!$C$2:$CI$1002,9,0)),"")</f>
        <v/>
      </c>
      <c r="B161" s="224"/>
      <c r="C161" s="223" t="str">
        <f>+IFERROR(IF(VLOOKUP(#REF!&amp;"-"&amp;ROW()-92,[1]ワークシート!$C$2:$CI$1002,10,0) = "","",VLOOKUP(#REF!&amp;"-"&amp;ROW()-92,[1]ワークシート!$C$2:$CI$1002,10,0)),"")</f>
        <v/>
      </c>
      <c r="D161" s="224"/>
      <c r="E161" s="222" t="str">
        <f>+IFERROR(IF(VLOOKUP(#REF!&amp;"-"&amp;ROW()-92,[1]ワークシート!$C$2:$CI$1002,11,0)="","",VLOOKUP(#REF!&amp;"-"&amp;ROW()-92,[1]ワークシート!$C$2:$CI$1002,11,0)),"")</f>
        <v/>
      </c>
      <c r="F161" s="224"/>
      <c r="G161" s="11" t="str">
        <f>+IFERROR(IF(VLOOKUP(#REF!&amp;"-"&amp;ROW()-92,[1]ワークシート!$C$2:$CI$1002,12,0)="","",VLOOKUP(#REF!&amp;"-"&amp;ROW()-92,[1]ワークシート!$C$2:$CI$1002,12,0)),"")</f>
        <v/>
      </c>
      <c r="H16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1" s="230"/>
      <c r="J161" s="222" t="str">
        <f>+IFERROR(IF(VLOOKUP(#REF!&amp;"-"&amp;ROW()-92,[1]ワークシート!$C$2:$CI$1002,20,0)="","",VLOOKUP(#REF!&amp;"-"&amp;ROW()-92,[1]ワークシート!$C$2:$CI$1002,20,0)),"")</f>
        <v/>
      </c>
      <c r="K161" s="223"/>
      <c r="L161" s="224"/>
      <c r="M161" s="231" t="str">
        <f>+IFERROR(IF(VLOOKUP(#REF!&amp;"-"&amp;ROW()-92,[1]ワークシート!$C$2:$CI$1002,61,0)="","",VLOOKUP(#REF!&amp;"-"&amp;ROW()-92,[1]ワークシート!$C$2:$CI$1002,61,0)),"")</f>
        <v/>
      </c>
      <c r="N161" s="232"/>
      <c r="O161" s="233"/>
      <c r="P161" s="234" t="str">
        <f>+IFERROR(VLOOKUP(#REF!&amp;"-"&amp;ROW()-92,[1]ワークシート!$C$2:$CI$1002,26,0),"")</f>
        <v/>
      </c>
      <c r="Q161" s="219"/>
      <c r="R161" s="218" t="str">
        <f>+IFERROR(VLOOKUP(#REF!&amp;"-"&amp;ROW()-92,[1]ワークシート!$C$2:$CI$1002,27,0),"")</f>
        <v/>
      </c>
      <c r="S161" s="219"/>
      <c r="T161" s="218" t="str">
        <f>IFERROR(IF(VLOOKUP(#REF!&amp;"-"&amp;ROW()-92,[1]ワークシート!$C$2:$CI$1002,31,0)="",IF(X161="","",IF(X161=0,"使用貸借権","賃借権")),"賃借権"),"")</f>
        <v/>
      </c>
      <c r="U161" s="219"/>
      <c r="V161" s="218" t="str">
        <f>+IFERROR(IF(VLOOKUP(#REF!&amp;"-"&amp;ROW()-92,[1]ワークシート!$C$2:$CI$1002,13,0)="","",VLOOKUP(#REF!&amp;"-"&amp;ROW()-92,[1]ワークシート!$C$2:$CI$1002,13,0)),"")</f>
        <v/>
      </c>
      <c r="W161" s="219"/>
      <c r="X16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1" s="221"/>
      <c r="Z161" s="43"/>
      <c r="AA161" s="43"/>
      <c r="AB161" s="222" t="str">
        <f>IF(T161="使用貸借権","-",+IFERROR(VLOOKUP(#REF!&amp;"-"&amp;ROW()-92,[1]ワークシート!$C$2:$CI$1002,34,0)&amp;"",""))</f>
        <v/>
      </c>
      <c r="AC161" s="223"/>
      <c r="AD161" s="224"/>
      <c r="AE161" s="225" t="str">
        <f>IF(T161="","",IF(VLOOKUP(#REF!&amp;"-"&amp;ROW()-92,[1]ワークシート!$C$2:$CI$1002,31,0)="",IF(T161="使用貸借権","-","口座振込　１２月"),"物納"))</f>
        <v/>
      </c>
      <c r="AF161" s="226"/>
      <c r="AG161" s="227" t="str">
        <f>IFERROR(IF(VLOOKUP(#REF!&amp;"-"&amp;ROW()-92,[1]ワークシート!$C$2:$CI$1002,37,0)="","",VLOOKUP(#REF!&amp;"-"&amp;ROW()-92,[1]ワークシート!$C$2:$CI$1002,37,0)),"")</f>
        <v/>
      </c>
      <c r="AH161" s="227"/>
      <c r="AI161" s="227"/>
      <c r="AJ161" s="227"/>
      <c r="AK161" s="228"/>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row>
    <row r="162" spans="1:320" ht="35.1" hidden="1" customHeight="1" x14ac:dyDescent="0.15">
      <c r="A162" s="222" t="str">
        <f>+IFERROR(IF(VLOOKUP(#REF!&amp;"-"&amp;ROW()-92,[1]ワークシート!$C$2:$CI$1002,9,0)="","",VLOOKUP(#REF!&amp;"-"&amp;ROW()-92,[1]ワークシート!$C$2:$CI$1002,9,0)),"")</f>
        <v/>
      </c>
      <c r="B162" s="224"/>
      <c r="C162" s="223" t="str">
        <f>+IFERROR(IF(VLOOKUP(#REF!&amp;"-"&amp;ROW()-92,[1]ワークシート!$C$2:$CI$1002,10,0) = "","",VLOOKUP(#REF!&amp;"-"&amp;ROW()-92,[1]ワークシート!$C$2:$CI$1002,10,0)),"")</f>
        <v/>
      </c>
      <c r="D162" s="224"/>
      <c r="E162" s="222" t="str">
        <f>+IFERROR(IF(VLOOKUP(#REF!&amp;"-"&amp;ROW()-92,[1]ワークシート!$C$2:$CI$1002,11,0)="","",VLOOKUP(#REF!&amp;"-"&amp;ROW()-92,[1]ワークシート!$C$2:$CI$1002,11,0)),"")</f>
        <v/>
      </c>
      <c r="F162" s="224"/>
      <c r="G162" s="11" t="str">
        <f>+IFERROR(IF(VLOOKUP(#REF!&amp;"-"&amp;ROW()-92,[1]ワークシート!$C$2:$CI$1002,12,0)="","",VLOOKUP(#REF!&amp;"-"&amp;ROW()-92,[1]ワークシート!$C$2:$CI$1002,12,0)),"")</f>
        <v/>
      </c>
      <c r="H16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2" s="230"/>
      <c r="J162" s="222" t="str">
        <f>+IFERROR(IF(VLOOKUP(#REF!&amp;"-"&amp;ROW()-92,[1]ワークシート!$C$2:$CI$1002,20,0)="","",VLOOKUP(#REF!&amp;"-"&amp;ROW()-92,[1]ワークシート!$C$2:$CI$1002,20,0)),"")</f>
        <v/>
      </c>
      <c r="K162" s="223"/>
      <c r="L162" s="224"/>
      <c r="M162" s="231" t="str">
        <f>+IFERROR(IF(VLOOKUP(#REF!&amp;"-"&amp;ROW()-92,[1]ワークシート!$C$2:$CI$1002,61,0)="","",VLOOKUP(#REF!&amp;"-"&amp;ROW()-92,[1]ワークシート!$C$2:$CI$1002,61,0)),"")</f>
        <v/>
      </c>
      <c r="N162" s="232"/>
      <c r="O162" s="233"/>
      <c r="P162" s="234" t="str">
        <f>+IFERROR(VLOOKUP(#REF!&amp;"-"&amp;ROW()-92,[1]ワークシート!$C$2:$CI$1002,26,0),"")</f>
        <v/>
      </c>
      <c r="Q162" s="219"/>
      <c r="R162" s="218" t="str">
        <f>+IFERROR(VLOOKUP(#REF!&amp;"-"&amp;ROW()-92,[1]ワークシート!$C$2:$CI$1002,27,0),"")</f>
        <v/>
      </c>
      <c r="S162" s="219"/>
      <c r="T162" s="218" t="str">
        <f>IFERROR(IF(VLOOKUP(#REF!&amp;"-"&amp;ROW()-92,[1]ワークシート!$C$2:$CI$1002,31,0)="",IF(X162="","",IF(X162=0,"使用貸借権","賃借権")),"賃借権"),"")</f>
        <v/>
      </c>
      <c r="U162" s="219"/>
      <c r="V162" s="218" t="str">
        <f>+IFERROR(IF(VLOOKUP(#REF!&amp;"-"&amp;ROW()-92,[1]ワークシート!$C$2:$CI$1002,13,0)="","",VLOOKUP(#REF!&amp;"-"&amp;ROW()-92,[1]ワークシート!$C$2:$CI$1002,13,0)),"")</f>
        <v/>
      </c>
      <c r="W162" s="219"/>
      <c r="X16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2" s="221"/>
      <c r="Z162" s="43"/>
      <c r="AA162" s="43"/>
      <c r="AB162" s="222" t="str">
        <f>IF(T162="使用貸借権","-",+IFERROR(VLOOKUP(#REF!&amp;"-"&amp;ROW()-92,[1]ワークシート!$C$2:$CI$1002,34,0)&amp;"",""))</f>
        <v/>
      </c>
      <c r="AC162" s="223"/>
      <c r="AD162" s="224"/>
      <c r="AE162" s="225" t="str">
        <f>IF(T162="","",IF(VLOOKUP(#REF!&amp;"-"&amp;ROW()-92,[1]ワークシート!$C$2:$CI$1002,31,0)="",IF(T162="使用貸借権","-","口座振込　１２月"),"物納"))</f>
        <v/>
      </c>
      <c r="AF162" s="226"/>
      <c r="AG162" s="227" t="str">
        <f>IFERROR(IF(VLOOKUP(#REF!&amp;"-"&amp;ROW()-92,[1]ワークシート!$C$2:$CI$1002,37,0)="","",VLOOKUP(#REF!&amp;"-"&amp;ROW()-92,[1]ワークシート!$C$2:$CI$1002,37,0)),"")</f>
        <v/>
      </c>
      <c r="AH162" s="227"/>
      <c r="AI162" s="227"/>
      <c r="AJ162" s="227"/>
      <c r="AK162" s="228"/>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row>
    <row r="163" spans="1:320" ht="35.1" hidden="1" customHeight="1" x14ac:dyDescent="0.15">
      <c r="A163" s="222" t="str">
        <f>+IFERROR(IF(VLOOKUP(#REF!&amp;"-"&amp;ROW()-92,[1]ワークシート!$C$2:$CI$1002,9,0)="","",VLOOKUP(#REF!&amp;"-"&amp;ROW()-92,[1]ワークシート!$C$2:$CI$1002,9,0)),"")</f>
        <v/>
      </c>
      <c r="B163" s="224"/>
      <c r="C163" s="223" t="str">
        <f>+IFERROR(IF(VLOOKUP(#REF!&amp;"-"&amp;ROW()-92,[1]ワークシート!$C$2:$CI$1002,10,0) = "","",VLOOKUP(#REF!&amp;"-"&amp;ROW()-92,[1]ワークシート!$C$2:$CI$1002,10,0)),"")</f>
        <v/>
      </c>
      <c r="D163" s="224"/>
      <c r="E163" s="222" t="str">
        <f>+IFERROR(IF(VLOOKUP(#REF!&amp;"-"&amp;ROW()-92,[1]ワークシート!$C$2:$CI$1002,11,0)="","",VLOOKUP(#REF!&amp;"-"&amp;ROW()-92,[1]ワークシート!$C$2:$CI$1002,11,0)),"")</f>
        <v/>
      </c>
      <c r="F163" s="224"/>
      <c r="G163" s="11" t="str">
        <f>+IFERROR(IF(VLOOKUP(#REF!&amp;"-"&amp;ROW()-92,[1]ワークシート!$C$2:$CI$1002,12,0)="","",VLOOKUP(#REF!&amp;"-"&amp;ROW()-92,[1]ワークシート!$C$2:$CI$1002,12,0)),"")</f>
        <v/>
      </c>
      <c r="H16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3" s="230"/>
      <c r="J163" s="222" t="str">
        <f>+IFERROR(IF(VLOOKUP(#REF!&amp;"-"&amp;ROW()-92,[1]ワークシート!$C$2:$CI$1002,20,0)="","",VLOOKUP(#REF!&amp;"-"&amp;ROW()-92,[1]ワークシート!$C$2:$CI$1002,20,0)),"")</f>
        <v/>
      </c>
      <c r="K163" s="223"/>
      <c r="L163" s="224"/>
      <c r="M163" s="231" t="str">
        <f>+IFERROR(IF(VLOOKUP(#REF!&amp;"-"&amp;ROW()-92,[1]ワークシート!$C$2:$CI$1002,61,0)="","",VLOOKUP(#REF!&amp;"-"&amp;ROW()-92,[1]ワークシート!$C$2:$CI$1002,61,0)),"")</f>
        <v/>
      </c>
      <c r="N163" s="232"/>
      <c r="O163" s="233"/>
      <c r="P163" s="234" t="str">
        <f>+IFERROR(VLOOKUP(#REF!&amp;"-"&amp;ROW()-92,[1]ワークシート!$C$2:$CI$1002,26,0),"")</f>
        <v/>
      </c>
      <c r="Q163" s="219"/>
      <c r="R163" s="218" t="str">
        <f>+IFERROR(VLOOKUP(#REF!&amp;"-"&amp;ROW()-92,[1]ワークシート!$C$2:$CI$1002,27,0),"")</f>
        <v/>
      </c>
      <c r="S163" s="219"/>
      <c r="T163" s="218" t="str">
        <f>IFERROR(IF(VLOOKUP(#REF!&amp;"-"&amp;ROW()-92,[1]ワークシート!$C$2:$CI$1002,31,0)="",IF(X163="","",IF(X163=0,"使用貸借権","賃借権")),"賃借権"),"")</f>
        <v/>
      </c>
      <c r="U163" s="219"/>
      <c r="V163" s="218" t="str">
        <f>+IFERROR(IF(VLOOKUP(#REF!&amp;"-"&amp;ROW()-92,[1]ワークシート!$C$2:$CI$1002,13,0)="","",VLOOKUP(#REF!&amp;"-"&amp;ROW()-92,[1]ワークシート!$C$2:$CI$1002,13,0)),"")</f>
        <v/>
      </c>
      <c r="W163" s="219"/>
      <c r="X16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3" s="221"/>
      <c r="Z163" s="43"/>
      <c r="AA163" s="43"/>
      <c r="AB163" s="222" t="str">
        <f>IF(T163="使用貸借権","-",+IFERROR(VLOOKUP(#REF!&amp;"-"&amp;ROW()-92,[1]ワークシート!$C$2:$CI$1002,34,0)&amp;"",""))</f>
        <v/>
      </c>
      <c r="AC163" s="223"/>
      <c r="AD163" s="224"/>
      <c r="AE163" s="225" t="str">
        <f>IF(T163="","",IF(VLOOKUP(#REF!&amp;"-"&amp;ROW()-92,[1]ワークシート!$C$2:$CI$1002,31,0)="",IF(T163="使用貸借権","-","口座振込　１２月"),"物納"))</f>
        <v/>
      </c>
      <c r="AF163" s="226"/>
      <c r="AG163" s="227" t="str">
        <f>IFERROR(IF(VLOOKUP(#REF!&amp;"-"&amp;ROW()-92,[1]ワークシート!$C$2:$CI$1002,37,0)="","",VLOOKUP(#REF!&amp;"-"&amp;ROW()-92,[1]ワークシート!$C$2:$CI$1002,37,0)),"")</f>
        <v/>
      </c>
      <c r="AH163" s="227"/>
      <c r="AI163" s="227"/>
      <c r="AJ163" s="227"/>
      <c r="AK163" s="228"/>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row>
    <row r="164" spans="1:320" ht="35.1" hidden="1" customHeight="1" x14ac:dyDescent="0.15">
      <c r="A164" s="222" t="str">
        <f>+IFERROR(IF(VLOOKUP(#REF!&amp;"-"&amp;ROW()-92,[1]ワークシート!$C$2:$CI$1002,9,0)="","",VLOOKUP(#REF!&amp;"-"&amp;ROW()-92,[1]ワークシート!$C$2:$CI$1002,9,0)),"")</f>
        <v/>
      </c>
      <c r="B164" s="224"/>
      <c r="C164" s="223" t="str">
        <f>+IFERROR(IF(VLOOKUP(#REF!&amp;"-"&amp;ROW()-92,[1]ワークシート!$C$2:$CI$1002,10,0) = "","",VLOOKUP(#REF!&amp;"-"&amp;ROW()-92,[1]ワークシート!$C$2:$CI$1002,10,0)),"")</f>
        <v/>
      </c>
      <c r="D164" s="224"/>
      <c r="E164" s="222" t="str">
        <f>+IFERROR(IF(VLOOKUP(#REF!&amp;"-"&amp;ROW()-92,[1]ワークシート!$C$2:$CI$1002,11,0)="","",VLOOKUP(#REF!&amp;"-"&amp;ROW()-92,[1]ワークシート!$C$2:$CI$1002,11,0)),"")</f>
        <v/>
      </c>
      <c r="F164" s="224"/>
      <c r="G164" s="11" t="str">
        <f>+IFERROR(IF(VLOOKUP(#REF!&amp;"-"&amp;ROW()-92,[1]ワークシート!$C$2:$CI$1002,12,0)="","",VLOOKUP(#REF!&amp;"-"&amp;ROW()-92,[1]ワークシート!$C$2:$CI$1002,12,0)),"")</f>
        <v/>
      </c>
      <c r="H16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4" s="230"/>
      <c r="J164" s="222" t="str">
        <f>+IFERROR(IF(VLOOKUP(#REF!&amp;"-"&amp;ROW()-92,[1]ワークシート!$C$2:$CI$1002,20,0)="","",VLOOKUP(#REF!&amp;"-"&amp;ROW()-92,[1]ワークシート!$C$2:$CI$1002,20,0)),"")</f>
        <v/>
      </c>
      <c r="K164" s="223"/>
      <c r="L164" s="224"/>
      <c r="M164" s="231" t="str">
        <f>+IFERROR(IF(VLOOKUP(#REF!&amp;"-"&amp;ROW()-92,[1]ワークシート!$C$2:$CI$1002,61,0)="","",VLOOKUP(#REF!&amp;"-"&amp;ROW()-92,[1]ワークシート!$C$2:$CI$1002,61,0)),"")</f>
        <v/>
      </c>
      <c r="N164" s="232"/>
      <c r="O164" s="233"/>
      <c r="P164" s="234" t="str">
        <f>+IFERROR(VLOOKUP(#REF!&amp;"-"&amp;ROW()-92,[1]ワークシート!$C$2:$CI$1002,26,0),"")</f>
        <v/>
      </c>
      <c r="Q164" s="219"/>
      <c r="R164" s="218" t="str">
        <f>+IFERROR(VLOOKUP(#REF!&amp;"-"&amp;ROW()-92,[1]ワークシート!$C$2:$CI$1002,27,0),"")</f>
        <v/>
      </c>
      <c r="S164" s="219"/>
      <c r="T164" s="218" t="str">
        <f>IFERROR(IF(VLOOKUP(#REF!&amp;"-"&amp;ROW()-92,[1]ワークシート!$C$2:$CI$1002,31,0)="",IF(X164="","",IF(X164=0,"使用貸借権","賃借権")),"賃借権"),"")</f>
        <v/>
      </c>
      <c r="U164" s="219"/>
      <c r="V164" s="218" t="str">
        <f>+IFERROR(IF(VLOOKUP(#REF!&amp;"-"&amp;ROW()-92,[1]ワークシート!$C$2:$CI$1002,13,0)="","",VLOOKUP(#REF!&amp;"-"&amp;ROW()-92,[1]ワークシート!$C$2:$CI$1002,13,0)),"")</f>
        <v/>
      </c>
      <c r="W164" s="219"/>
      <c r="X16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4" s="221"/>
      <c r="Z164" s="43"/>
      <c r="AA164" s="43"/>
      <c r="AB164" s="222" t="str">
        <f>IF(T164="使用貸借権","-",+IFERROR(VLOOKUP(#REF!&amp;"-"&amp;ROW()-92,[1]ワークシート!$C$2:$CI$1002,34,0)&amp;"",""))</f>
        <v/>
      </c>
      <c r="AC164" s="223"/>
      <c r="AD164" s="224"/>
      <c r="AE164" s="225" t="str">
        <f>IF(T164="","",IF(VLOOKUP(#REF!&amp;"-"&amp;ROW()-92,[1]ワークシート!$C$2:$CI$1002,31,0)="",IF(T164="使用貸借権","-","口座振込　１２月"),"物納"))</f>
        <v/>
      </c>
      <c r="AF164" s="226"/>
      <c r="AG164" s="227" t="str">
        <f>IFERROR(IF(VLOOKUP(#REF!&amp;"-"&amp;ROW()-92,[1]ワークシート!$C$2:$CI$1002,37,0)="","",VLOOKUP(#REF!&amp;"-"&amp;ROW()-92,[1]ワークシート!$C$2:$CI$1002,37,0)),"")</f>
        <v/>
      </c>
      <c r="AH164" s="227"/>
      <c r="AI164" s="227"/>
      <c r="AJ164" s="227"/>
      <c r="AK164" s="228"/>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row>
    <row r="165" spans="1:320" ht="35.1" hidden="1" customHeight="1" x14ac:dyDescent="0.15">
      <c r="A165" s="222" t="str">
        <f>+IFERROR(IF(VLOOKUP(#REF!&amp;"-"&amp;ROW()-92,[1]ワークシート!$C$2:$CI$1002,9,0)="","",VLOOKUP(#REF!&amp;"-"&amp;ROW()-92,[1]ワークシート!$C$2:$CI$1002,9,0)),"")</f>
        <v/>
      </c>
      <c r="B165" s="224"/>
      <c r="C165" s="223" t="str">
        <f>+IFERROR(IF(VLOOKUP(#REF!&amp;"-"&amp;ROW()-92,[1]ワークシート!$C$2:$CI$1002,10,0) = "","",VLOOKUP(#REF!&amp;"-"&amp;ROW()-92,[1]ワークシート!$C$2:$CI$1002,10,0)),"")</f>
        <v/>
      </c>
      <c r="D165" s="224"/>
      <c r="E165" s="222" t="str">
        <f>+IFERROR(IF(VLOOKUP(#REF!&amp;"-"&amp;ROW()-92,[1]ワークシート!$C$2:$CI$1002,11,0)="","",VLOOKUP(#REF!&amp;"-"&amp;ROW()-92,[1]ワークシート!$C$2:$CI$1002,11,0)),"")</f>
        <v/>
      </c>
      <c r="F165" s="224"/>
      <c r="G165" s="11" t="str">
        <f>+IFERROR(IF(VLOOKUP(#REF!&amp;"-"&amp;ROW()-92,[1]ワークシート!$C$2:$CI$1002,12,0)="","",VLOOKUP(#REF!&amp;"-"&amp;ROW()-92,[1]ワークシート!$C$2:$CI$1002,12,0)),"")</f>
        <v/>
      </c>
      <c r="H16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5" s="230"/>
      <c r="J165" s="222" t="str">
        <f>+IFERROR(IF(VLOOKUP(#REF!&amp;"-"&amp;ROW()-92,[1]ワークシート!$C$2:$CI$1002,20,0)="","",VLOOKUP(#REF!&amp;"-"&amp;ROW()-92,[1]ワークシート!$C$2:$CI$1002,20,0)),"")</f>
        <v/>
      </c>
      <c r="K165" s="223"/>
      <c r="L165" s="224"/>
      <c r="M165" s="231" t="str">
        <f>+IFERROR(IF(VLOOKUP(#REF!&amp;"-"&amp;ROW()-92,[1]ワークシート!$C$2:$CI$1002,61,0)="","",VLOOKUP(#REF!&amp;"-"&amp;ROW()-92,[1]ワークシート!$C$2:$CI$1002,61,0)),"")</f>
        <v/>
      </c>
      <c r="N165" s="232"/>
      <c r="O165" s="233"/>
      <c r="P165" s="234" t="str">
        <f>+IFERROR(VLOOKUP(#REF!&amp;"-"&amp;ROW()-92,[1]ワークシート!$C$2:$CI$1002,26,0),"")</f>
        <v/>
      </c>
      <c r="Q165" s="219"/>
      <c r="R165" s="218" t="str">
        <f>+IFERROR(VLOOKUP(#REF!&amp;"-"&amp;ROW()-92,[1]ワークシート!$C$2:$CI$1002,27,0),"")</f>
        <v/>
      </c>
      <c r="S165" s="219"/>
      <c r="T165" s="218" t="str">
        <f>IFERROR(IF(VLOOKUP(#REF!&amp;"-"&amp;ROW()-92,[1]ワークシート!$C$2:$CI$1002,31,0)="",IF(X165="","",IF(X165=0,"使用貸借権","賃借権")),"賃借権"),"")</f>
        <v/>
      </c>
      <c r="U165" s="219"/>
      <c r="V165" s="218" t="str">
        <f>+IFERROR(IF(VLOOKUP(#REF!&amp;"-"&amp;ROW()-92,[1]ワークシート!$C$2:$CI$1002,13,0)="","",VLOOKUP(#REF!&amp;"-"&amp;ROW()-92,[1]ワークシート!$C$2:$CI$1002,13,0)),"")</f>
        <v/>
      </c>
      <c r="W165" s="219"/>
      <c r="X16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5" s="221"/>
      <c r="Z165" s="43"/>
      <c r="AA165" s="43"/>
      <c r="AB165" s="222" t="str">
        <f>IF(T165="使用貸借権","-",+IFERROR(VLOOKUP(#REF!&amp;"-"&amp;ROW()-92,[1]ワークシート!$C$2:$CI$1002,34,0)&amp;"",""))</f>
        <v/>
      </c>
      <c r="AC165" s="223"/>
      <c r="AD165" s="224"/>
      <c r="AE165" s="225" t="str">
        <f>IF(T165="","",IF(VLOOKUP(#REF!&amp;"-"&amp;ROW()-92,[1]ワークシート!$C$2:$CI$1002,31,0)="",IF(T165="使用貸借権","-","口座振込　１２月"),"物納"))</f>
        <v/>
      </c>
      <c r="AF165" s="226"/>
      <c r="AG165" s="227" t="str">
        <f>IFERROR(IF(VLOOKUP(#REF!&amp;"-"&amp;ROW()-92,[1]ワークシート!$C$2:$CI$1002,37,0)="","",VLOOKUP(#REF!&amp;"-"&amp;ROW()-92,[1]ワークシート!$C$2:$CI$1002,37,0)),"")</f>
        <v/>
      </c>
      <c r="AH165" s="227"/>
      <c r="AI165" s="227"/>
      <c r="AJ165" s="227"/>
      <c r="AK165" s="228"/>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row>
    <row r="166" spans="1:320" ht="35.1" hidden="1" customHeight="1" x14ac:dyDescent="0.15">
      <c r="A166" s="222" t="str">
        <f>+IFERROR(IF(VLOOKUP(#REF!&amp;"-"&amp;ROW()-92,[1]ワークシート!$C$2:$CI$1002,9,0)="","",VLOOKUP(#REF!&amp;"-"&amp;ROW()-92,[1]ワークシート!$C$2:$CI$1002,9,0)),"")</f>
        <v/>
      </c>
      <c r="B166" s="224"/>
      <c r="C166" s="223" t="str">
        <f>+IFERROR(IF(VLOOKUP(#REF!&amp;"-"&amp;ROW()-92,[1]ワークシート!$C$2:$CI$1002,10,0) = "","",VLOOKUP(#REF!&amp;"-"&amp;ROW()-92,[1]ワークシート!$C$2:$CI$1002,10,0)),"")</f>
        <v/>
      </c>
      <c r="D166" s="224"/>
      <c r="E166" s="222" t="str">
        <f>+IFERROR(IF(VLOOKUP(#REF!&amp;"-"&amp;ROW()-92,[1]ワークシート!$C$2:$CI$1002,11,0)="","",VLOOKUP(#REF!&amp;"-"&amp;ROW()-92,[1]ワークシート!$C$2:$CI$1002,11,0)),"")</f>
        <v/>
      </c>
      <c r="F166" s="224"/>
      <c r="G166" s="11" t="str">
        <f>+IFERROR(IF(VLOOKUP(#REF!&amp;"-"&amp;ROW()-92,[1]ワークシート!$C$2:$CI$1002,12,0)="","",VLOOKUP(#REF!&amp;"-"&amp;ROW()-92,[1]ワークシート!$C$2:$CI$1002,12,0)),"")</f>
        <v/>
      </c>
      <c r="H16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6" s="230"/>
      <c r="J166" s="222" t="str">
        <f>+IFERROR(IF(VLOOKUP(#REF!&amp;"-"&amp;ROW()-92,[1]ワークシート!$C$2:$CI$1002,20,0)="","",VLOOKUP(#REF!&amp;"-"&amp;ROW()-92,[1]ワークシート!$C$2:$CI$1002,20,0)),"")</f>
        <v/>
      </c>
      <c r="K166" s="223"/>
      <c r="L166" s="224"/>
      <c r="M166" s="231" t="str">
        <f>+IFERROR(IF(VLOOKUP(#REF!&amp;"-"&amp;ROW()-92,[1]ワークシート!$C$2:$CI$1002,61,0)="","",VLOOKUP(#REF!&amp;"-"&amp;ROW()-92,[1]ワークシート!$C$2:$CI$1002,61,0)),"")</f>
        <v/>
      </c>
      <c r="N166" s="232"/>
      <c r="O166" s="233"/>
      <c r="P166" s="234" t="str">
        <f>+IFERROR(VLOOKUP(#REF!&amp;"-"&amp;ROW()-92,[1]ワークシート!$C$2:$CI$1002,26,0),"")</f>
        <v/>
      </c>
      <c r="Q166" s="219"/>
      <c r="R166" s="218" t="str">
        <f>+IFERROR(VLOOKUP(#REF!&amp;"-"&amp;ROW()-92,[1]ワークシート!$C$2:$CI$1002,27,0),"")</f>
        <v/>
      </c>
      <c r="S166" s="219"/>
      <c r="T166" s="218" t="str">
        <f>IFERROR(IF(VLOOKUP(#REF!&amp;"-"&amp;ROW()-92,[1]ワークシート!$C$2:$CI$1002,31,0)="",IF(X166="","",IF(X166=0,"使用貸借権","賃借権")),"賃借権"),"")</f>
        <v/>
      </c>
      <c r="U166" s="219"/>
      <c r="V166" s="218" t="str">
        <f>+IFERROR(IF(VLOOKUP(#REF!&amp;"-"&amp;ROW()-92,[1]ワークシート!$C$2:$CI$1002,13,0)="","",VLOOKUP(#REF!&amp;"-"&amp;ROW()-92,[1]ワークシート!$C$2:$CI$1002,13,0)),"")</f>
        <v/>
      </c>
      <c r="W166" s="219"/>
      <c r="X16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6" s="221"/>
      <c r="Z166" s="43"/>
      <c r="AA166" s="43"/>
      <c r="AB166" s="222" t="str">
        <f>IF(T166="使用貸借権","-",+IFERROR(VLOOKUP(#REF!&amp;"-"&amp;ROW()-92,[1]ワークシート!$C$2:$CI$1002,34,0)&amp;"",""))</f>
        <v/>
      </c>
      <c r="AC166" s="223"/>
      <c r="AD166" s="224"/>
      <c r="AE166" s="225" t="str">
        <f>IF(T166="","",IF(VLOOKUP(#REF!&amp;"-"&amp;ROW()-92,[1]ワークシート!$C$2:$CI$1002,31,0)="",IF(T166="使用貸借権","-","口座振込　１２月"),"物納"))</f>
        <v/>
      </c>
      <c r="AF166" s="226"/>
      <c r="AG166" s="227" t="str">
        <f>IFERROR(IF(VLOOKUP(#REF!&amp;"-"&amp;ROW()-92,[1]ワークシート!$C$2:$CI$1002,37,0)="","",VLOOKUP(#REF!&amp;"-"&amp;ROW()-92,[1]ワークシート!$C$2:$CI$1002,37,0)),"")</f>
        <v/>
      </c>
      <c r="AH166" s="227"/>
      <c r="AI166" s="227"/>
      <c r="AJ166" s="227"/>
      <c r="AK166" s="228"/>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row>
    <row r="167" spans="1:320" ht="35.1" hidden="1" customHeight="1" x14ac:dyDescent="0.15">
      <c r="A167" s="222" t="str">
        <f>+IFERROR(IF(VLOOKUP(#REF!&amp;"-"&amp;ROW()-92,[1]ワークシート!$C$2:$CI$1002,9,0)="","",VLOOKUP(#REF!&amp;"-"&amp;ROW()-92,[1]ワークシート!$C$2:$CI$1002,9,0)),"")</f>
        <v/>
      </c>
      <c r="B167" s="224"/>
      <c r="C167" s="223" t="str">
        <f>+IFERROR(IF(VLOOKUP(#REF!&amp;"-"&amp;ROW()-92,[1]ワークシート!$C$2:$CI$1002,10,0) = "","",VLOOKUP(#REF!&amp;"-"&amp;ROW()-92,[1]ワークシート!$C$2:$CI$1002,10,0)),"")</f>
        <v/>
      </c>
      <c r="D167" s="224"/>
      <c r="E167" s="222" t="str">
        <f>+IFERROR(IF(VLOOKUP(#REF!&amp;"-"&amp;ROW()-92,[1]ワークシート!$C$2:$CI$1002,11,0)="","",VLOOKUP(#REF!&amp;"-"&amp;ROW()-92,[1]ワークシート!$C$2:$CI$1002,11,0)),"")</f>
        <v/>
      </c>
      <c r="F167" s="224"/>
      <c r="G167" s="11" t="str">
        <f>+IFERROR(IF(VLOOKUP(#REF!&amp;"-"&amp;ROW()-92,[1]ワークシート!$C$2:$CI$1002,12,0)="","",VLOOKUP(#REF!&amp;"-"&amp;ROW()-92,[1]ワークシート!$C$2:$CI$1002,12,0)),"")</f>
        <v/>
      </c>
      <c r="H16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7" s="230"/>
      <c r="J167" s="222" t="str">
        <f>+IFERROR(IF(VLOOKUP(#REF!&amp;"-"&amp;ROW()-92,[1]ワークシート!$C$2:$CI$1002,20,0)="","",VLOOKUP(#REF!&amp;"-"&amp;ROW()-92,[1]ワークシート!$C$2:$CI$1002,20,0)),"")</f>
        <v/>
      </c>
      <c r="K167" s="223"/>
      <c r="L167" s="224"/>
      <c r="M167" s="231" t="str">
        <f>+IFERROR(IF(VLOOKUP(#REF!&amp;"-"&amp;ROW()-92,[1]ワークシート!$C$2:$CI$1002,61,0)="","",VLOOKUP(#REF!&amp;"-"&amp;ROW()-92,[1]ワークシート!$C$2:$CI$1002,61,0)),"")</f>
        <v/>
      </c>
      <c r="N167" s="232"/>
      <c r="O167" s="233"/>
      <c r="P167" s="234" t="str">
        <f>+IFERROR(VLOOKUP(#REF!&amp;"-"&amp;ROW()-92,[1]ワークシート!$C$2:$CI$1002,26,0),"")</f>
        <v/>
      </c>
      <c r="Q167" s="219"/>
      <c r="R167" s="218" t="str">
        <f>+IFERROR(VLOOKUP(#REF!&amp;"-"&amp;ROW()-92,[1]ワークシート!$C$2:$CI$1002,27,0),"")</f>
        <v/>
      </c>
      <c r="S167" s="219"/>
      <c r="T167" s="218" t="str">
        <f>IFERROR(IF(VLOOKUP(#REF!&amp;"-"&amp;ROW()-92,[1]ワークシート!$C$2:$CI$1002,31,0)="",IF(X167="","",IF(X167=0,"使用貸借権","賃借権")),"賃借権"),"")</f>
        <v/>
      </c>
      <c r="U167" s="219"/>
      <c r="V167" s="218" t="str">
        <f>+IFERROR(IF(VLOOKUP(#REF!&amp;"-"&amp;ROW()-92,[1]ワークシート!$C$2:$CI$1002,13,0)="","",VLOOKUP(#REF!&amp;"-"&amp;ROW()-92,[1]ワークシート!$C$2:$CI$1002,13,0)),"")</f>
        <v/>
      </c>
      <c r="W167" s="219"/>
      <c r="X16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7" s="221"/>
      <c r="Z167" s="43"/>
      <c r="AA167" s="43"/>
      <c r="AB167" s="222" t="str">
        <f>IF(T167="使用貸借権","-",+IFERROR(VLOOKUP(#REF!&amp;"-"&amp;ROW()-92,[1]ワークシート!$C$2:$CI$1002,34,0)&amp;"",""))</f>
        <v/>
      </c>
      <c r="AC167" s="223"/>
      <c r="AD167" s="224"/>
      <c r="AE167" s="225" t="str">
        <f>IF(T167="","",IF(VLOOKUP(#REF!&amp;"-"&amp;ROW()-92,[1]ワークシート!$C$2:$CI$1002,31,0)="",IF(T167="使用貸借権","-","口座振込　１２月"),"物納"))</f>
        <v/>
      </c>
      <c r="AF167" s="226"/>
      <c r="AG167" s="227" t="str">
        <f>IFERROR(IF(VLOOKUP(#REF!&amp;"-"&amp;ROW()-92,[1]ワークシート!$C$2:$CI$1002,37,0)="","",VLOOKUP(#REF!&amp;"-"&amp;ROW()-92,[1]ワークシート!$C$2:$CI$1002,37,0)),"")</f>
        <v/>
      </c>
      <c r="AH167" s="227"/>
      <c r="AI167" s="227"/>
      <c r="AJ167" s="227"/>
      <c r="AK167" s="228"/>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row>
    <row r="168" spans="1:320" ht="35.1" hidden="1" customHeight="1" x14ac:dyDescent="0.15">
      <c r="A168" s="222" t="str">
        <f>+IFERROR(IF(VLOOKUP(#REF!&amp;"-"&amp;ROW()-92,[1]ワークシート!$C$2:$CI$1002,9,0)="","",VLOOKUP(#REF!&amp;"-"&amp;ROW()-92,[1]ワークシート!$C$2:$CI$1002,9,0)),"")</f>
        <v/>
      </c>
      <c r="B168" s="224"/>
      <c r="C168" s="223" t="str">
        <f>+IFERROR(IF(VLOOKUP(#REF!&amp;"-"&amp;ROW()-92,[1]ワークシート!$C$2:$CI$1002,10,0) = "","",VLOOKUP(#REF!&amp;"-"&amp;ROW()-92,[1]ワークシート!$C$2:$CI$1002,10,0)),"")</f>
        <v/>
      </c>
      <c r="D168" s="224"/>
      <c r="E168" s="222" t="str">
        <f>+IFERROR(IF(VLOOKUP(#REF!&amp;"-"&amp;ROW()-92,[1]ワークシート!$C$2:$CI$1002,11,0)="","",VLOOKUP(#REF!&amp;"-"&amp;ROW()-92,[1]ワークシート!$C$2:$CI$1002,11,0)),"")</f>
        <v/>
      </c>
      <c r="F168" s="224"/>
      <c r="G168" s="11" t="str">
        <f>+IFERROR(IF(VLOOKUP(#REF!&amp;"-"&amp;ROW()-92,[1]ワークシート!$C$2:$CI$1002,12,0)="","",VLOOKUP(#REF!&amp;"-"&amp;ROW()-92,[1]ワークシート!$C$2:$CI$1002,12,0)),"")</f>
        <v/>
      </c>
      <c r="H16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8" s="230"/>
      <c r="J168" s="222" t="str">
        <f>+IFERROR(IF(VLOOKUP(#REF!&amp;"-"&amp;ROW()-92,[1]ワークシート!$C$2:$CI$1002,20,0)="","",VLOOKUP(#REF!&amp;"-"&amp;ROW()-92,[1]ワークシート!$C$2:$CI$1002,20,0)),"")</f>
        <v/>
      </c>
      <c r="K168" s="223"/>
      <c r="L168" s="224"/>
      <c r="M168" s="231" t="str">
        <f>+IFERROR(IF(VLOOKUP(#REF!&amp;"-"&amp;ROW()-92,[1]ワークシート!$C$2:$CI$1002,61,0)="","",VLOOKUP(#REF!&amp;"-"&amp;ROW()-92,[1]ワークシート!$C$2:$CI$1002,61,0)),"")</f>
        <v/>
      </c>
      <c r="N168" s="232"/>
      <c r="O168" s="233"/>
      <c r="P168" s="234" t="str">
        <f>+IFERROR(VLOOKUP(#REF!&amp;"-"&amp;ROW()-92,[1]ワークシート!$C$2:$CI$1002,26,0),"")</f>
        <v/>
      </c>
      <c r="Q168" s="219"/>
      <c r="R168" s="218" t="str">
        <f>+IFERROR(VLOOKUP(#REF!&amp;"-"&amp;ROW()-92,[1]ワークシート!$C$2:$CI$1002,27,0),"")</f>
        <v/>
      </c>
      <c r="S168" s="219"/>
      <c r="T168" s="218" t="str">
        <f>IFERROR(IF(VLOOKUP(#REF!&amp;"-"&amp;ROW()-92,[1]ワークシート!$C$2:$CI$1002,31,0)="",IF(X168="","",IF(X168=0,"使用貸借権","賃借権")),"賃借権"),"")</f>
        <v/>
      </c>
      <c r="U168" s="219"/>
      <c r="V168" s="218" t="str">
        <f>+IFERROR(IF(VLOOKUP(#REF!&amp;"-"&amp;ROW()-92,[1]ワークシート!$C$2:$CI$1002,13,0)="","",VLOOKUP(#REF!&amp;"-"&amp;ROW()-92,[1]ワークシート!$C$2:$CI$1002,13,0)),"")</f>
        <v/>
      </c>
      <c r="W168" s="219"/>
      <c r="X16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8" s="221"/>
      <c r="Z168" s="43"/>
      <c r="AA168" s="43"/>
      <c r="AB168" s="222" t="str">
        <f>IF(T168="使用貸借権","-",+IFERROR(VLOOKUP(#REF!&amp;"-"&amp;ROW()-92,[1]ワークシート!$C$2:$CI$1002,34,0)&amp;"",""))</f>
        <v/>
      </c>
      <c r="AC168" s="223"/>
      <c r="AD168" s="224"/>
      <c r="AE168" s="225" t="str">
        <f>IF(T168="","",IF(VLOOKUP(#REF!&amp;"-"&amp;ROW()-92,[1]ワークシート!$C$2:$CI$1002,31,0)="",IF(T168="使用貸借権","-","口座振込　１２月"),"物納"))</f>
        <v/>
      </c>
      <c r="AF168" s="226"/>
      <c r="AG168" s="227" t="str">
        <f>IFERROR(IF(VLOOKUP(#REF!&amp;"-"&amp;ROW()-92,[1]ワークシート!$C$2:$CI$1002,37,0)="","",VLOOKUP(#REF!&amp;"-"&amp;ROW()-92,[1]ワークシート!$C$2:$CI$1002,37,0)),"")</f>
        <v/>
      </c>
      <c r="AH168" s="227"/>
      <c r="AI168" s="227"/>
      <c r="AJ168" s="227"/>
      <c r="AK168" s="228"/>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row>
    <row r="169" spans="1:320" ht="35.1" hidden="1" customHeight="1" x14ac:dyDescent="0.15">
      <c r="A169" s="222" t="str">
        <f>+IFERROR(IF(VLOOKUP(#REF!&amp;"-"&amp;ROW()-92,[1]ワークシート!$C$2:$CI$1002,9,0)="","",VLOOKUP(#REF!&amp;"-"&amp;ROW()-92,[1]ワークシート!$C$2:$CI$1002,9,0)),"")</f>
        <v/>
      </c>
      <c r="B169" s="224"/>
      <c r="C169" s="223" t="str">
        <f>+IFERROR(IF(VLOOKUP(#REF!&amp;"-"&amp;ROW()-92,[1]ワークシート!$C$2:$CI$1002,10,0) = "","",VLOOKUP(#REF!&amp;"-"&amp;ROW()-92,[1]ワークシート!$C$2:$CI$1002,10,0)),"")</f>
        <v/>
      </c>
      <c r="D169" s="224"/>
      <c r="E169" s="222" t="str">
        <f>+IFERROR(IF(VLOOKUP(#REF!&amp;"-"&amp;ROW()-92,[1]ワークシート!$C$2:$CI$1002,11,0)="","",VLOOKUP(#REF!&amp;"-"&amp;ROW()-92,[1]ワークシート!$C$2:$CI$1002,11,0)),"")</f>
        <v/>
      </c>
      <c r="F169" s="224"/>
      <c r="G169" s="11" t="str">
        <f>+IFERROR(IF(VLOOKUP(#REF!&amp;"-"&amp;ROW()-92,[1]ワークシート!$C$2:$CI$1002,12,0)="","",VLOOKUP(#REF!&amp;"-"&amp;ROW()-92,[1]ワークシート!$C$2:$CI$1002,12,0)),"")</f>
        <v/>
      </c>
      <c r="H16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69" s="230"/>
      <c r="J169" s="222" t="str">
        <f>+IFERROR(IF(VLOOKUP(#REF!&amp;"-"&amp;ROW()-92,[1]ワークシート!$C$2:$CI$1002,20,0)="","",VLOOKUP(#REF!&amp;"-"&amp;ROW()-92,[1]ワークシート!$C$2:$CI$1002,20,0)),"")</f>
        <v/>
      </c>
      <c r="K169" s="223"/>
      <c r="L169" s="224"/>
      <c r="M169" s="231" t="str">
        <f>+IFERROR(IF(VLOOKUP(#REF!&amp;"-"&amp;ROW()-92,[1]ワークシート!$C$2:$CI$1002,61,0)="","",VLOOKUP(#REF!&amp;"-"&amp;ROW()-92,[1]ワークシート!$C$2:$CI$1002,61,0)),"")</f>
        <v/>
      </c>
      <c r="N169" s="232"/>
      <c r="O169" s="233"/>
      <c r="P169" s="234" t="str">
        <f>+IFERROR(VLOOKUP(#REF!&amp;"-"&amp;ROW()-92,[1]ワークシート!$C$2:$CI$1002,26,0),"")</f>
        <v/>
      </c>
      <c r="Q169" s="219"/>
      <c r="R169" s="218" t="str">
        <f>+IFERROR(VLOOKUP(#REF!&amp;"-"&amp;ROW()-92,[1]ワークシート!$C$2:$CI$1002,27,0),"")</f>
        <v/>
      </c>
      <c r="S169" s="219"/>
      <c r="T169" s="218" t="str">
        <f>IFERROR(IF(VLOOKUP(#REF!&amp;"-"&amp;ROW()-92,[1]ワークシート!$C$2:$CI$1002,31,0)="",IF(X169="","",IF(X169=0,"使用貸借権","賃借権")),"賃借権"),"")</f>
        <v/>
      </c>
      <c r="U169" s="219"/>
      <c r="V169" s="218" t="str">
        <f>+IFERROR(IF(VLOOKUP(#REF!&amp;"-"&amp;ROW()-92,[1]ワークシート!$C$2:$CI$1002,13,0)="","",VLOOKUP(#REF!&amp;"-"&amp;ROW()-92,[1]ワークシート!$C$2:$CI$1002,13,0)),"")</f>
        <v/>
      </c>
      <c r="W169" s="219"/>
      <c r="X16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69" s="221"/>
      <c r="Z169" s="43"/>
      <c r="AA169" s="43"/>
      <c r="AB169" s="222" t="str">
        <f>IF(T169="使用貸借権","-",+IFERROR(VLOOKUP(#REF!&amp;"-"&amp;ROW()-92,[1]ワークシート!$C$2:$CI$1002,34,0)&amp;"",""))</f>
        <v/>
      </c>
      <c r="AC169" s="223"/>
      <c r="AD169" s="224"/>
      <c r="AE169" s="225" t="str">
        <f>IF(T169="","",IF(VLOOKUP(#REF!&amp;"-"&amp;ROW()-92,[1]ワークシート!$C$2:$CI$1002,31,0)="",IF(T169="使用貸借権","-","口座振込　１２月"),"物納"))</f>
        <v/>
      </c>
      <c r="AF169" s="226"/>
      <c r="AG169" s="227" t="str">
        <f>IFERROR(IF(VLOOKUP(#REF!&amp;"-"&amp;ROW()-92,[1]ワークシート!$C$2:$CI$1002,37,0)="","",VLOOKUP(#REF!&amp;"-"&amp;ROW()-92,[1]ワークシート!$C$2:$CI$1002,37,0)),"")</f>
        <v/>
      </c>
      <c r="AH169" s="227"/>
      <c r="AI169" s="227"/>
      <c r="AJ169" s="227"/>
      <c r="AK169" s="228"/>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row>
    <row r="170" spans="1:320" ht="35.1" hidden="1" customHeight="1" x14ac:dyDescent="0.15">
      <c r="A170" s="222" t="str">
        <f>+IFERROR(IF(VLOOKUP(#REF!&amp;"-"&amp;ROW()-92,[1]ワークシート!$C$2:$CI$1002,9,0)="","",VLOOKUP(#REF!&amp;"-"&amp;ROW()-92,[1]ワークシート!$C$2:$CI$1002,9,0)),"")</f>
        <v/>
      </c>
      <c r="B170" s="224"/>
      <c r="C170" s="223" t="str">
        <f>+IFERROR(IF(VLOOKUP(#REF!&amp;"-"&amp;ROW()-92,[1]ワークシート!$C$2:$CI$1002,10,0) = "","",VLOOKUP(#REF!&amp;"-"&amp;ROW()-92,[1]ワークシート!$C$2:$CI$1002,10,0)),"")</f>
        <v/>
      </c>
      <c r="D170" s="224"/>
      <c r="E170" s="222" t="str">
        <f>+IFERROR(IF(VLOOKUP(#REF!&amp;"-"&amp;ROW()-92,[1]ワークシート!$C$2:$CI$1002,11,0)="","",VLOOKUP(#REF!&amp;"-"&amp;ROW()-92,[1]ワークシート!$C$2:$CI$1002,11,0)),"")</f>
        <v/>
      </c>
      <c r="F170" s="224"/>
      <c r="G170" s="11" t="str">
        <f>+IFERROR(IF(VLOOKUP(#REF!&amp;"-"&amp;ROW()-92,[1]ワークシート!$C$2:$CI$1002,12,0)="","",VLOOKUP(#REF!&amp;"-"&amp;ROW()-92,[1]ワークシート!$C$2:$CI$1002,12,0)),"")</f>
        <v/>
      </c>
      <c r="H17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0" s="230"/>
      <c r="J170" s="222" t="str">
        <f>+IFERROR(IF(VLOOKUP(#REF!&amp;"-"&amp;ROW()-92,[1]ワークシート!$C$2:$CI$1002,20,0)="","",VLOOKUP(#REF!&amp;"-"&amp;ROW()-92,[1]ワークシート!$C$2:$CI$1002,20,0)),"")</f>
        <v/>
      </c>
      <c r="K170" s="223"/>
      <c r="L170" s="224"/>
      <c r="M170" s="231" t="str">
        <f>+IFERROR(IF(VLOOKUP(#REF!&amp;"-"&amp;ROW()-92,[1]ワークシート!$C$2:$CI$1002,61,0)="","",VLOOKUP(#REF!&amp;"-"&amp;ROW()-92,[1]ワークシート!$C$2:$CI$1002,61,0)),"")</f>
        <v/>
      </c>
      <c r="N170" s="232"/>
      <c r="O170" s="233"/>
      <c r="P170" s="234" t="str">
        <f>+IFERROR(VLOOKUP(#REF!&amp;"-"&amp;ROW()-92,[1]ワークシート!$C$2:$CI$1002,26,0),"")</f>
        <v/>
      </c>
      <c r="Q170" s="219"/>
      <c r="R170" s="218" t="str">
        <f>+IFERROR(VLOOKUP(#REF!&amp;"-"&amp;ROW()-92,[1]ワークシート!$C$2:$CI$1002,27,0),"")</f>
        <v/>
      </c>
      <c r="S170" s="219"/>
      <c r="T170" s="218" t="str">
        <f>IFERROR(IF(VLOOKUP(#REF!&amp;"-"&amp;ROW()-92,[1]ワークシート!$C$2:$CI$1002,31,0)="",IF(X170="","",IF(X170=0,"使用貸借権","賃借権")),"賃借権"),"")</f>
        <v/>
      </c>
      <c r="U170" s="219"/>
      <c r="V170" s="218" t="str">
        <f>+IFERROR(IF(VLOOKUP(#REF!&amp;"-"&amp;ROW()-92,[1]ワークシート!$C$2:$CI$1002,13,0)="","",VLOOKUP(#REF!&amp;"-"&amp;ROW()-92,[1]ワークシート!$C$2:$CI$1002,13,0)),"")</f>
        <v/>
      </c>
      <c r="W170" s="219"/>
      <c r="X17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0" s="221"/>
      <c r="Z170" s="43"/>
      <c r="AA170" s="43"/>
      <c r="AB170" s="222" t="str">
        <f>IF(T170="使用貸借権","-",+IFERROR(VLOOKUP(#REF!&amp;"-"&amp;ROW()-92,[1]ワークシート!$C$2:$CI$1002,34,0)&amp;"",""))</f>
        <v/>
      </c>
      <c r="AC170" s="223"/>
      <c r="AD170" s="224"/>
      <c r="AE170" s="225" t="str">
        <f>IF(T170="","",IF(VLOOKUP(#REF!&amp;"-"&amp;ROW()-92,[1]ワークシート!$C$2:$CI$1002,31,0)="",IF(T170="使用貸借権","-","口座振込　１２月"),"物納"))</f>
        <v/>
      </c>
      <c r="AF170" s="226"/>
      <c r="AG170" s="227" t="str">
        <f>IFERROR(IF(VLOOKUP(#REF!&amp;"-"&amp;ROW()-92,[1]ワークシート!$C$2:$CI$1002,37,0)="","",VLOOKUP(#REF!&amp;"-"&amp;ROW()-92,[1]ワークシート!$C$2:$CI$1002,37,0)),"")</f>
        <v/>
      </c>
      <c r="AH170" s="227"/>
      <c r="AI170" s="227"/>
      <c r="AJ170" s="227"/>
      <c r="AK170" s="228"/>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row>
    <row r="171" spans="1:320" ht="35.1" hidden="1" customHeight="1" x14ac:dyDescent="0.15">
      <c r="A171" s="222" t="str">
        <f>+IFERROR(IF(VLOOKUP(#REF!&amp;"-"&amp;ROW()-92,[1]ワークシート!$C$2:$CI$1002,9,0)="","",VLOOKUP(#REF!&amp;"-"&amp;ROW()-92,[1]ワークシート!$C$2:$CI$1002,9,0)),"")</f>
        <v/>
      </c>
      <c r="B171" s="224"/>
      <c r="C171" s="223" t="str">
        <f>+IFERROR(IF(VLOOKUP(#REF!&amp;"-"&amp;ROW()-92,[1]ワークシート!$C$2:$CI$1002,10,0) = "","",VLOOKUP(#REF!&amp;"-"&amp;ROW()-92,[1]ワークシート!$C$2:$CI$1002,10,0)),"")</f>
        <v/>
      </c>
      <c r="D171" s="224"/>
      <c r="E171" s="222" t="str">
        <f>+IFERROR(IF(VLOOKUP(#REF!&amp;"-"&amp;ROW()-92,[1]ワークシート!$C$2:$CI$1002,11,0)="","",VLOOKUP(#REF!&amp;"-"&amp;ROW()-92,[1]ワークシート!$C$2:$CI$1002,11,0)),"")</f>
        <v/>
      </c>
      <c r="F171" s="224"/>
      <c r="G171" s="11" t="str">
        <f>+IFERROR(IF(VLOOKUP(#REF!&amp;"-"&amp;ROW()-92,[1]ワークシート!$C$2:$CI$1002,12,0)="","",VLOOKUP(#REF!&amp;"-"&amp;ROW()-92,[1]ワークシート!$C$2:$CI$1002,12,0)),"")</f>
        <v/>
      </c>
      <c r="H17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1" s="230"/>
      <c r="J171" s="222" t="str">
        <f>+IFERROR(IF(VLOOKUP(#REF!&amp;"-"&amp;ROW()-92,[1]ワークシート!$C$2:$CI$1002,20,0)="","",VLOOKUP(#REF!&amp;"-"&amp;ROW()-92,[1]ワークシート!$C$2:$CI$1002,20,0)),"")</f>
        <v/>
      </c>
      <c r="K171" s="223"/>
      <c r="L171" s="224"/>
      <c r="M171" s="231" t="str">
        <f>+IFERROR(IF(VLOOKUP(#REF!&amp;"-"&amp;ROW()-92,[1]ワークシート!$C$2:$CI$1002,61,0)="","",VLOOKUP(#REF!&amp;"-"&amp;ROW()-92,[1]ワークシート!$C$2:$CI$1002,61,0)),"")</f>
        <v/>
      </c>
      <c r="N171" s="232"/>
      <c r="O171" s="233"/>
      <c r="P171" s="234" t="str">
        <f>+IFERROR(VLOOKUP(#REF!&amp;"-"&amp;ROW()-92,[1]ワークシート!$C$2:$CI$1002,26,0),"")</f>
        <v/>
      </c>
      <c r="Q171" s="219"/>
      <c r="R171" s="218" t="str">
        <f>+IFERROR(VLOOKUP(#REF!&amp;"-"&amp;ROW()-92,[1]ワークシート!$C$2:$CI$1002,27,0),"")</f>
        <v/>
      </c>
      <c r="S171" s="219"/>
      <c r="T171" s="218" t="str">
        <f>IFERROR(IF(VLOOKUP(#REF!&amp;"-"&amp;ROW()-92,[1]ワークシート!$C$2:$CI$1002,31,0)="",IF(X171="","",IF(X171=0,"使用貸借権","賃借権")),"賃借権"),"")</f>
        <v/>
      </c>
      <c r="U171" s="219"/>
      <c r="V171" s="218" t="str">
        <f>+IFERROR(IF(VLOOKUP(#REF!&amp;"-"&amp;ROW()-92,[1]ワークシート!$C$2:$CI$1002,13,0)="","",VLOOKUP(#REF!&amp;"-"&amp;ROW()-92,[1]ワークシート!$C$2:$CI$1002,13,0)),"")</f>
        <v/>
      </c>
      <c r="W171" s="219"/>
      <c r="X17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1" s="221"/>
      <c r="Z171" s="43"/>
      <c r="AA171" s="43"/>
      <c r="AB171" s="222" t="str">
        <f>IF(T171="使用貸借権","-",+IFERROR(VLOOKUP(#REF!&amp;"-"&amp;ROW()-92,[1]ワークシート!$C$2:$CI$1002,34,0)&amp;"",""))</f>
        <v/>
      </c>
      <c r="AC171" s="223"/>
      <c r="AD171" s="224"/>
      <c r="AE171" s="225" t="str">
        <f>IF(T171="","",IF(VLOOKUP(#REF!&amp;"-"&amp;ROW()-92,[1]ワークシート!$C$2:$CI$1002,31,0)="",IF(T171="使用貸借権","-","口座振込　１２月"),"物納"))</f>
        <v/>
      </c>
      <c r="AF171" s="226"/>
      <c r="AG171" s="227" t="str">
        <f>IFERROR(IF(VLOOKUP(#REF!&amp;"-"&amp;ROW()-92,[1]ワークシート!$C$2:$CI$1002,37,0)="","",VLOOKUP(#REF!&amp;"-"&amp;ROW()-92,[1]ワークシート!$C$2:$CI$1002,37,0)),"")</f>
        <v/>
      </c>
      <c r="AH171" s="227"/>
      <c r="AI171" s="227"/>
      <c r="AJ171" s="227"/>
      <c r="AK171" s="228"/>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row>
    <row r="172" spans="1:320" ht="35.1" hidden="1" customHeight="1" x14ac:dyDescent="0.15">
      <c r="A172" s="222" t="str">
        <f>+IFERROR(IF(VLOOKUP(#REF!&amp;"-"&amp;ROW()-92,[1]ワークシート!$C$2:$CI$1002,9,0)="","",VLOOKUP(#REF!&amp;"-"&amp;ROW()-92,[1]ワークシート!$C$2:$CI$1002,9,0)),"")</f>
        <v/>
      </c>
      <c r="B172" s="224"/>
      <c r="C172" s="223" t="str">
        <f>+IFERROR(IF(VLOOKUP(#REF!&amp;"-"&amp;ROW()-92,[1]ワークシート!$C$2:$CI$1002,10,0) = "","",VLOOKUP(#REF!&amp;"-"&amp;ROW()-92,[1]ワークシート!$C$2:$CI$1002,10,0)),"")</f>
        <v/>
      </c>
      <c r="D172" s="224"/>
      <c r="E172" s="222" t="str">
        <f>+IFERROR(IF(VLOOKUP(#REF!&amp;"-"&amp;ROW()-92,[1]ワークシート!$C$2:$CI$1002,11,0)="","",VLOOKUP(#REF!&amp;"-"&amp;ROW()-92,[1]ワークシート!$C$2:$CI$1002,11,0)),"")</f>
        <v/>
      </c>
      <c r="F172" s="224"/>
      <c r="G172" s="11" t="str">
        <f>+IFERROR(IF(VLOOKUP(#REF!&amp;"-"&amp;ROW()-92,[1]ワークシート!$C$2:$CI$1002,12,0)="","",VLOOKUP(#REF!&amp;"-"&amp;ROW()-92,[1]ワークシート!$C$2:$CI$1002,12,0)),"")</f>
        <v/>
      </c>
      <c r="H17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2" s="230"/>
      <c r="J172" s="222" t="str">
        <f>+IFERROR(IF(VLOOKUP(#REF!&amp;"-"&amp;ROW()-92,[1]ワークシート!$C$2:$CI$1002,20,0)="","",VLOOKUP(#REF!&amp;"-"&amp;ROW()-92,[1]ワークシート!$C$2:$CI$1002,20,0)),"")</f>
        <v/>
      </c>
      <c r="K172" s="223"/>
      <c r="L172" s="224"/>
      <c r="M172" s="231" t="str">
        <f>+IFERROR(IF(VLOOKUP(#REF!&amp;"-"&amp;ROW()-92,[1]ワークシート!$C$2:$CI$1002,61,0)="","",VLOOKUP(#REF!&amp;"-"&amp;ROW()-92,[1]ワークシート!$C$2:$CI$1002,61,0)),"")</f>
        <v/>
      </c>
      <c r="N172" s="232"/>
      <c r="O172" s="233"/>
      <c r="P172" s="234" t="str">
        <f>+IFERROR(VLOOKUP(#REF!&amp;"-"&amp;ROW()-92,[1]ワークシート!$C$2:$CI$1002,26,0),"")</f>
        <v/>
      </c>
      <c r="Q172" s="219"/>
      <c r="R172" s="218" t="str">
        <f>+IFERROR(VLOOKUP(#REF!&amp;"-"&amp;ROW()-92,[1]ワークシート!$C$2:$CI$1002,27,0),"")</f>
        <v/>
      </c>
      <c r="S172" s="219"/>
      <c r="T172" s="218" t="str">
        <f>IFERROR(IF(VLOOKUP(#REF!&amp;"-"&amp;ROW()-92,[1]ワークシート!$C$2:$CI$1002,31,0)="",IF(X172="","",IF(X172=0,"使用貸借権","賃借権")),"賃借権"),"")</f>
        <v/>
      </c>
      <c r="U172" s="219"/>
      <c r="V172" s="218" t="str">
        <f>+IFERROR(IF(VLOOKUP(#REF!&amp;"-"&amp;ROW()-92,[1]ワークシート!$C$2:$CI$1002,13,0)="","",VLOOKUP(#REF!&amp;"-"&amp;ROW()-92,[1]ワークシート!$C$2:$CI$1002,13,0)),"")</f>
        <v/>
      </c>
      <c r="W172" s="219"/>
      <c r="X17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2" s="221"/>
      <c r="Z172" s="43"/>
      <c r="AA172" s="43"/>
      <c r="AB172" s="222" t="str">
        <f>IF(T172="使用貸借権","-",+IFERROR(VLOOKUP(#REF!&amp;"-"&amp;ROW()-92,[1]ワークシート!$C$2:$CI$1002,34,0)&amp;"",""))</f>
        <v/>
      </c>
      <c r="AC172" s="223"/>
      <c r="AD172" s="224"/>
      <c r="AE172" s="225" t="str">
        <f>IF(T172="","",IF(VLOOKUP(#REF!&amp;"-"&amp;ROW()-92,[1]ワークシート!$C$2:$CI$1002,31,0)="",IF(T172="使用貸借権","-","口座振込　１２月"),"物納"))</f>
        <v/>
      </c>
      <c r="AF172" s="226"/>
      <c r="AG172" s="227" t="str">
        <f>IFERROR(IF(VLOOKUP(#REF!&amp;"-"&amp;ROW()-92,[1]ワークシート!$C$2:$CI$1002,37,0)="","",VLOOKUP(#REF!&amp;"-"&amp;ROW()-92,[1]ワークシート!$C$2:$CI$1002,37,0)),"")</f>
        <v/>
      </c>
      <c r="AH172" s="227"/>
      <c r="AI172" s="227"/>
      <c r="AJ172" s="227"/>
      <c r="AK172" s="228"/>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row>
    <row r="173" spans="1:320" ht="35.1" hidden="1" customHeight="1" x14ac:dyDescent="0.15">
      <c r="A173" s="222" t="str">
        <f>+IFERROR(IF(VLOOKUP(#REF!&amp;"-"&amp;ROW()-92,[1]ワークシート!$C$2:$CI$1002,9,0)="","",VLOOKUP(#REF!&amp;"-"&amp;ROW()-92,[1]ワークシート!$C$2:$CI$1002,9,0)),"")</f>
        <v/>
      </c>
      <c r="B173" s="224"/>
      <c r="C173" s="223" t="str">
        <f>+IFERROR(IF(VLOOKUP(#REF!&amp;"-"&amp;ROW()-92,[1]ワークシート!$C$2:$CI$1002,10,0) = "","",VLOOKUP(#REF!&amp;"-"&amp;ROW()-92,[1]ワークシート!$C$2:$CI$1002,10,0)),"")</f>
        <v/>
      </c>
      <c r="D173" s="224"/>
      <c r="E173" s="222" t="str">
        <f>+IFERROR(IF(VLOOKUP(#REF!&amp;"-"&amp;ROW()-92,[1]ワークシート!$C$2:$CI$1002,11,0)="","",VLOOKUP(#REF!&amp;"-"&amp;ROW()-92,[1]ワークシート!$C$2:$CI$1002,11,0)),"")</f>
        <v/>
      </c>
      <c r="F173" s="224"/>
      <c r="G173" s="11" t="str">
        <f>+IFERROR(IF(VLOOKUP(#REF!&amp;"-"&amp;ROW()-92,[1]ワークシート!$C$2:$CI$1002,12,0)="","",VLOOKUP(#REF!&amp;"-"&amp;ROW()-92,[1]ワークシート!$C$2:$CI$1002,12,0)),"")</f>
        <v/>
      </c>
      <c r="H17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3" s="230"/>
      <c r="J173" s="222" t="str">
        <f>+IFERROR(IF(VLOOKUP(#REF!&amp;"-"&amp;ROW()-92,[1]ワークシート!$C$2:$CI$1002,20,0)="","",VLOOKUP(#REF!&amp;"-"&amp;ROW()-92,[1]ワークシート!$C$2:$CI$1002,20,0)),"")</f>
        <v/>
      </c>
      <c r="K173" s="223"/>
      <c r="L173" s="224"/>
      <c r="M173" s="231" t="str">
        <f>+IFERROR(IF(VLOOKUP(#REF!&amp;"-"&amp;ROW()-92,[1]ワークシート!$C$2:$CI$1002,61,0)="","",VLOOKUP(#REF!&amp;"-"&amp;ROW()-92,[1]ワークシート!$C$2:$CI$1002,61,0)),"")</f>
        <v/>
      </c>
      <c r="N173" s="232"/>
      <c r="O173" s="233"/>
      <c r="P173" s="234" t="str">
        <f>+IFERROR(VLOOKUP(#REF!&amp;"-"&amp;ROW()-92,[1]ワークシート!$C$2:$CI$1002,26,0),"")</f>
        <v/>
      </c>
      <c r="Q173" s="219"/>
      <c r="R173" s="218" t="str">
        <f>+IFERROR(VLOOKUP(#REF!&amp;"-"&amp;ROW()-92,[1]ワークシート!$C$2:$CI$1002,27,0),"")</f>
        <v/>
      </c>
      <c r="S173" s="219"/>
      <c r="T173" s="218" t="str">
        <f>IFERROR(IF(VLOOKUP(#REF!&amp;"-"&amp;ROW()-92,[1]ワークシート!$C$2:$CI$1002,31,0)="",IF(X173="","",IF(X173=0,"使用貸借権","賃借権")),"賃借権"),"")</f>
        <v/>
      </c>
      <c r="U173" s="219"/>
      <c r="V173" s="218" t="str">
        <f>+IFERROR(IF(VLOOKUP(#REF!&amp;"-"&amp;ROW()-92,[1]ワークシート!$C$2:$CI$1002,13,0)="","",VLOOKUP(#REF!&amp;"-"&amp;ROW()-92,[1]ワークシート!$C$2:$CI$1002,13,0)),"")</f>
        <v/>
      </c>
      <c r="W173" s="219"/>
      <c r="X17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3" s="221"/>
      <c r="Z173" s="43"/>
      <c r="AA173" s="43"/>
      <c r="AB173" s="222" t="str">
        <f>IF(T173="使用貸借権","-",+IFERROR(VLOOKUP(#REF!&amp;"-"&amp;ROW()-92,[1]ワークシート!$C$2:$CI$1002,34,0)&amp;"",""))</f>
        <v/>
      </c>
      <c r="AC173" s="223"/>
      <c r="AD173" s="224"/>
      <c r="AE173" s="225" t="str">
        <f>IF(T173="","",IF(VLOOKUP(#REF!&amp;"-"&amp;ROW()-92,[1]ワークシート!$C$2:$CI$1002,31,0)="",IF(T173="使用貸借権","-","口座振込　１２月"),"物納"))</f>
        <v/>
      </c>
      <c r="AF173" s="226"/>
      <c r="AG173" s="227" t="str">
        <f>IFERROR(IF(VLOOKUP(#REF!&amp;"-"&amp;ROW()-92,[1]ワークシート!$C$2:$CI$1002,37,0)="","",VLOOKUP(#REF!&amp;"-"&amp;ROW()-92,[1]ワークシート!$C$2:$CI$1002,37,0)),"")</f>
        <v/>
      </c>
      <c r="AH173" s="227"/>
      <c r="AI173" s="227"/>
      <c r="AJ173" s="227"/>
      <c r="AK173" s="228"/>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row>
    <row r="174" spans="1:320" ht="35.1" hidden="1" customHeight="1" x14ac:dyDescent="0.15">
      <c r="A174" s="222" t="str">
        <f>+IFERROR(IF(VLOOKUP(#REF!&amp;"-"&amp;ROW()-92,[1]ワークシート!$C$2:$CI$1002,9,0)="","",VLOOKUP(#REF!&amp;"-"&amp;ROW()-92,[1]ワークシート!$C$2:$CI$1002,9,0)),"")</f>
        <v/>
      </c>
      <c r="B174" s="224"/>
      <c r="C174" s="223" t="str">
        <f>+IFERROR(IF(VLOOKUP(#REF!&amp;"-"&amp;ROW()-92,[1]ワークシート!$C$2:$CI$1002,10,0) = "","",VLOOKUP(#REF!&amp;"-"&amp;ROW()-92,[1]ワークシート!$C$2:$CI$1002,10,0)),"")</f>
        <v/>
      </c>
      <c r="D174" s="224"/>
      <c r="E174" s="222" t="str">
        <f>+IFERROR(IF(VLOOKUP(#REF!&amp;"-"&amp;ROW()-92,[1]ワークシート!$C$2:$CI$1002,11,0)="","",VLOOKUP(#REF!&amp;"-"&amp;ROW()-92,[1]ワークシート!$C$2:$CI$1002,11,0)),"")</f>
        <v/>
      </c>
      <c r="F174" s="224"/>
      <c r="G174" s="11" t="str">
        <f>+IFERROR(IF(VLOOKUP(#REF!&amp;"-"&amp;ROW()-92,[1]ワークシート!$C$2:$CI$1002,12,0)="","",VLOOKUP(#REF!&amp;"-"&amp;ROW()-92,[1]ワークシート!$C$2:$CI$1002,12,0)),"")</f>
        <v/>
      </c>
      <c r="H17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4" s="230"/>
      <c r="J174" s="222" t="str">
        <f>+IFERROR(IF(VLOOKUP(#REF!&amp;"-"&amp;ROW()-92,[1]ワークシート!$C$2:$CI$1002,20,0)="","",VLOOKUP(#REF!&amp;"-"&amp;ROW()-92,[1]ワークシート!$C$2:$CI$1002,20,0)),"")</f>
        <v/>
      </c>
      <c r="K174" s="223"/>
      <c r="L174" s="224"/>
      <c r="M174" s="231" t="str">
        <f>+IFERROR(IF(VLOOKUP(#REF!&amp;"-"&amp;ROW()-92,[1]ワークシート!$C$2:$CI$1002,61,0)="","",VLOOKUP(#REF!&amp;"-"&amp;ROW()-92,[1]ワークシート!$C$2:$CI$1002,61,0)),"")</f>
        <v/>
      </c>
      <c r="N174" s="232"/>
      <c r="O174" s="233"/>
      <c r="P174" s="234" t="str">
        <f>+IFERROR(VLOOKUP(#REF!&amp;"-"&amp;ROW()-92,[1]ワークシート!$C$2:$CI$1002,26,0),"")</f>
        <v/>
      </c>
      <c r="Q174" s="219"/>
      <c r="R174" s="218" t="str">
        <f>+IFERROR(VLOOKUP(#REF!&amp;"-"&amp;ROW()-92,[1]ワークシート!$C$2:$CI$1002,27,0),"")</f>
        <v/>
      </c>
      <c r="S174" s="219"/>
      <c r="T174" s="218" t="str">
        <f>IFERROR(IF(VLOOKUP(#REF!&amp;"-"&amp;ROW()-92,[1]ワークシート!$C$2:$CI$1002,31,0)="",IF(X174="","",IF(X174=0,"使用貸借権","賃借権")),"賃借権"),"")</f>
        <v/>
      </c>
      <c r="U174" s="219"/>
      <c r="V174" s="218" t="str">
        <f>+IFERROR(IF(VLOOKUP(#REF!&amp;"-"&amp;ROW()-92,[1]ワークシート!$C$2:$CI$1002,13,0)="","",VLOOKUP(#REF!&amp;"-"&amp;ROW()-92,[1]ワークシート!$C$2:$CI$1002,13,0)),"")</f>
        <v/>
      </c>
      <c r="W174" s="219"/>
      <c r="X17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4" s="221"/>
      <c r="Z174" s="43"/>
      <c r="AA174" s="43"/>
      <c r="AB174" s="222" t="str">
        <f>IF(T174="使用貸借権","-",+IFERROR(VLOOKUP(#REF!&amp;"-"&amp;ROW()-92,[1]ワークシート!$C$2:$CI$1002,34,0)&amp;"",""))</f>
        <v/>
      </c>
      <c r="AC174" s="223"/>
      <c r="AD174" s="224"/>
      <c r="AE174" s="225" t="str">
        <f>IF(T174="","",IF(VLOOKUP(#REF!&amp;"-"&amp;ROW()-92,[1]ワークシート!$C$2:$CI$1002,31,0)="",IF(T174="使用貸借権","-","口座振込　１２月"),"物納"))</f>
        <v/>
      </c>
      <c r="AF174" s="226"/>
      <c r="AG174" s="227" t="str">
        <f>IFERROR(IF(VLOOKUP(#REF!&amp;"-"&amp;ROW()-92,[1]ワークシート!$C$2:$CI$1002,37,0)="","",VLOOKUP(#REF!&amp;"-"&amp;ROW()-92,[1]ワークシート!$C$2:$CI$1002,37,0)),"")</f>
        <v/>
      </c>
      <c r="AH174" s="227"/>
      <c r="AI174" s="227"/>
      <c r="AJ174" s="227"/>
      <c r="AK174" s="228"/>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row>
    <row r="175" spans="1:320" ht="35.1" hidden="1" customHeight="1" x14ac:dyDescent="0.15">
      <c r="A175" s="222" t="str">
        <f>+IFERROR(IF(VLOOKUP(#REF!&amp;"-"&amp;ROW()-92,[1]ワークシート!$C$2:$CI$1002,9,0)="","",VLOOKUP(#REF!&amp;"-"&amp;ROW()-92,[1]ワークシート!$C$2:$CI$1002,9,0)),"")</f>
        <v/>
      </c>
      <c r="B175" s="224"/>
      <c r="C175" s="223" t="str">
        <f>+IFERROR(IF(VLOOKUP(#REF!&amp;"-"&amp;ROW()-92,[1]ワークシート!$C$2:$CI$1002,10,0) = "","",VLOOKUP(#REF!&amp;"-"&amp;ROW()-92,[1]ワークシート!$C$2:$CI$1002,10,0)),"")</f>
        <v/>
      </c>
      <c r="D175" s="224"/>
      <c r="E175" s="222" t="str">
        <f>+IFERROR(IF(VLOOKUP(#REF!&amp;"-"&amp;ROW()-92,[1]ワークシート!$C$2:$CI$1002,11,0)="","",VLOOKUP(#REF!&amp;"-"&amp;ROW()-92,[1]ワークシート!$C$2:$CI$1002,11,0)),"")</f>
        <v/>
      </c>
      <c r="F175" s="224"/>
      <c r="G175" s="11" t="str">
        <f>+IFERROR(IF(VLOOKUP(#REF!&amp;"-"&amp;ROW()-92,[1]ワークシート!$C$2:$CI$1002,12,0)="","",VLOOKUP(#REF!&amp;"-"&amp;ROW()-92,[1]ワークシート!$C$2:$CI$1002,12,0)),"")</f>
        <v/>
      </c>
      <c r="H17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5" s="230"/>
      <c r="J175" s="222" t="str">
        <f>+IFERROR(IF(VLOOKUP(#REF!&amp;"-"&amp;ROW()-92,[1]ワークシート!$C$2:$CI$1002,20,0)="","",VLOOKUP(#REF!&amp;"-"&amp;ROW()-92,[1]ワークシート!$C$2:$CI$1002,20,0)),"")</f>
        <v/>
      </c>
      <c r="K175" s="223"/>
      <c r="L175" s="224"/>
      <c r="M175" s="231" t="str">
        <f>+IFERROR(IF(VLOOKUP(#REF!&amp;"-"&amp;ROW()-92,[1]ワークシート!$C$2:$CI$1002,61,0)="","",VLOOKUP(#REF!&amp;"-"&amp;ROW()-92,[1]ワークシート!$C$2:$CI$1002,61,0)),"")</f>
        <v/>
      </c>
      <c r="N175" s="232"/>
      <c r="O175" s="233"/>
      <c r="P175" s="234" t="str">
        <f>+IFERROR(VLOOKUP(#REF!&amp;"-"&amp;ROW()-92,[1]ワークシート!$C$2:$CI$1002,26,0),"")</f>
        <v/>
      </c>
      <c r="Q175" s="219"/>
      <c r="R175" s="218" t="str">
        <f>+IFERROR(VLOOKUP(#REF!&amp;"-"&amp;ROW()-92,[1]ワークシート!$C$2:$CI$1002,27,0),"")</f>
        <v/>
      </c>
      <c r="S175" s="219"/>
      <c r="T175" s="218" t="str">
        <f>IFERROR(IF(VLOOKUP(#REF!&amp;"-"&amp;ROW()-92,[1]ワークシート!$C$2:$CI$1002,31,0)="",IF(X175="","",IF(X175=0,"使用貸借権","賃借権")),"賃借権"),"")</f>
        <v/>
      </c>
      <c r="U175" s="219"/>
      <c r="V175" s="218" t="str">
        <f>+IFERROR(IF(VLOOKUP(#REF!&amp;"-"&amp;ROW()-92,[1]ワークシート!$C$2:$CI$1002,13,0)="","",VLOOKUP(#REF!&amp;"-"&amp;ROW()-92,[1]ワークシート!$C$2:$CI$1002,13,0)),"")</f>
        <v/>
      </c>
      <c r="W175" s="219"/>
      <c r="X17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5" s="221"/>
      <c r="Z175" s="43"/>
      <c r="AA175" s="43"/>
      <c r="AB175" s="222" t="str">
        <f>IF(T175="使用貸借権","-",+IFERROR(VLOOKUP(#REF!&amp;"-"&amp;ROW()-92,[1]ワークシート!$C$2:$CI$1002,34,0)&amp;"",""))</f>
        <v/>
      </c>
      <c r="AC175" s="223"/>
      <c r="AD175" s="224"/>
      <c r="AE175" s="225" t="str">
        <f>IF(T175="","",IF(VLOOKUP(#REF!&amp;"-"&amp;ROW()-92,[1]ワークシート!$C$2:$CI$1002,31,0)="",IF(T175="使用貸借権","-","口座振込　１２月"),"物納"))</f>
        <v/>
      </c>
      <c r="AF175" s="226"/>
      <c r="AG175" s="227" t="str">
        <f>IFERROR(IF(VLOOKUP(#REF!&amp;"-"&amp;ROW()-92,[1]ワークシート!$C$2:$CI$1002,37,0)="","",VLOOKUP(#REF!&amp;"-"&amp;ROW()-92,[1]ワークシート!$C$2:$CI$1002,37,0)),"")</f>
        <v/>
      </c>
      <c r="AH175" s="227"/>
      <c r="AI175" s="227"/>
      <c r="AJ175" s="227"/>
      <c r="AK175" s="228"/>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row>
    <row r="176" spans="1:320" ht="35.1" hidden="1" customHeight="1" x14ac:dyDescent="0.15">
      <c r="A176" s="222" t="str">
        <f>+IFERROR(IF(VLOOKUP(#REF!&amp;"-"&amp;ROW()-92,[1]ワークシート!$C$2:$CI$1002,9,0)="","",VLOOKUP(#REF!&amp;"-"&amp;ROW()-92,[1]ワークシート!$C$2:$CI$1002,9,0)),"")</f>
        <v/>
      </c>
      <c r="B176" s="224"/>
      <c r="C176" s="223" t="str">
        <f>+IFERROR(IF(VLOOKUP(#REF!&amp;"-"&amp;ROW()-92,[1]ワークシート!$C$2:$CI$1002,10,0) = "","",VLOOKUP(#REF!&amp;"-"&amp;ROW()-92,[1]ワークシート!$C$2:$CI$1002,10,0)),"")</f>
        <v/>
      </c>
      <c r="D176" s="224"/>
      <c r="E176" s="222" t="str">
        <f>+IFERROR(IF(VLOOKUP(#REF!&amp;"-"&amp;ROW()-92,[1]ワークシート!$C$2:$CI$1002,11,0)="","",VLOOKUP(#REF!&amp;"-"&amp;ROW()-92,[1]ワークシート!$C$2:$CI$1002,11,0)),"")</f>
        <v/>
      </c>
      <c r="F176" s="224"/>
      <c r="G176" s="11" t="str">
        <f>+IFERROR(IF(VLOOKUP(#REF!&amp;"-"&amp;ROW()-92,[1]ワークシート!$C$2:$CI$1002,12,0)="","",VLOOKUP(#REF!&amp;"-"&amp;ROW()-92,[1]ワークシート!$C$2:$CI$1002,12,0)),"")</f>
        <v/>
      </c>
      <c r="H17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6" s="230"/>
      <c r="J176" s="222" t="str">
        <f>+IFERROR(IF(VLOOKUP(#REF!&amp;"-"&amp;ROW()-92,[1]ワークシート!$C$2:$CI$1002,20,0)="","",VLOOKUP(#REF!&amp;"-"&amp;ROW()-92,[1]ワークシート!$C$2:$CI$1002,20,0)),"")</f>
        <v/>
      </c>
      <c r="K176" s="223"/>
      <c r="L176" s="224"/>
      <c r="M176" s="231" t="str">
        <f>+IFERROR(IF(VLOOKUP(#REF!&amp;"-"&amp;ROW()-92,[1]ワークシート!$C$2:$CI$1002,61,0)="","",VLOOKUP(#REF!&amp;"-"&amp;ROW()-92,[1]ワークシート!$C$2:$CI$1002,61,0)),"")</f>
        <v/>
      </c>
      <c r="N176" s="232"/>
      <c r="O176" s="233"/>
      <c r="P176" s="234" t="str">
        <f>+IFERROR(VLOOKUP(#REF!&amp;"-"&amp;ROW()-92,[1]ワークシート!$C$2:$CI$1002,26,0),"")</f>
        <v/>
      </c>
      <c r="Q176" s="219"/>
      <c r="R176" s="218" t="str">
        <f>+IFERROR(VLOOKUP(#REF!&amp;"-"&amp;ROW()-92,[1]ワークシート!$C$2:$CI$1002,27,0),"")</f>
        <v/>
      </c>
      <c r="S176" s="219"/>
      <c r="T176" s="218" t="str">
        <f>IFERROR(IF(VLOOKUP(#REF!&amp;"-"&amp;ROW()-92,[1]ワークシート!$C$2:$CI$1002,31,0)="",IF(X176="","",IF(X176=0,"使用貸借権","賃借権")),"賃借権"),"")</f>
        <v/>
      </c>
      <c r="U176" s="219"/>
      <c r="V176" s="218" t="str">
        <f>+IFERROR(IF(VLOOKUP(#REF!&amp;"-"&amp;ROW()-92,[1]ワークシート!$C$2:$CI$1002,13,0)="","",VLOOKUP(#REF!&amp;"-"&amp;ROW()-92,[1]ワークシート!$C$2:$CI$1002,13,0)),"")</f>
        <v/>
      </c>
      <c r="W176" s="219"/>
      <c r="X17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6" s="221"/>
      <c r="Z176" s="43"/>
      <c r="AA176" s="43"/>
      <c r="AB176" s="222" t="str">
        <f>IF(T176="使用貸借権","-",+IFERROR(VLOOKUP(#REF!&amp;"-"&amp;ROW()-92,[1]ワークシート!$C$2:$CI$1002,34,0)&amp;"",""))</f>
        <v/>
      </c>
      <c r="AC176" s="223"/>
      <c r="AD176" s="224"/>
      <c r="AE176" s="225" t="str">
        <f>IF(T176="","",IF(VLOOKUP(#REF!&amp;"-"&amp;ROW()-92,[1]ワークシート!$C$2:$CI$1002,31,0)="",IF(T176="使用貸借権","-","口座振込　１２月"),"物納"))</f>
        <v/>
      </c>
      <c r="AF176" s="226"/>
      <c r="AG176" s="227" t="str">
        <f>IFERROR(IF(VLOOKUP(#REF!&amp;"-"&amp;ROW()-92,[1]ワークシート!$C$2:$CI$1002,37,0)="","",VLOOKUP(#REF!&amp;"-"&amp;ROW()-92,[1]ワークシート!$C$2:$CI$1002,37,0)),"")</f>
        <v/>
      </c>
      <c r="AH176" s="227"/>
      <c r="AI176" s="227"/>
      <c r="AJ176" s="227"/>
      <c r="AK176" s="228"/>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row>
    <row r="177" spans="1:320" ht="35.1" hidden="1" customHeight="1" x14ac:dyDescent="0.15">
      <c r="A177" s="222" t="str">
        <f>+IFERROR(IF(VLOOKUP(#REF!&amp;"-"&amp;ROW()-92,[1]ワークシート!$C$2:$CI$1002,9,0)="","",VLOOKUP(#REF!&amp;"-"&amp;ROW()-92,[1]ワークシート!$C$2:$CI$1002,9,0)),"")</f>
        <v/>
      </c>
      <c r="B177" s="224"/>
      <c r="C177" s="223" t="str">
        <f>+IFERROR(IF(VLOOKUP(#REF!&amp;"-"&amp;ROW()-92,[1]ワークシート!$C$2:$CI$1002,10,0) = "","",VLOOKUP(#REF!&amp;"-"&amp;ROW()-92,[1]ワークシート!$C$2:$CI$1002,10,0)),"")</f>
        <v/>
      </c>
      <c r="D177" s="224"/>
      <c r="E177" s="222" t="str">
        <f>+IFERROR(IF(VLOOKUP(#REF!&amp;"-"&amp;ROW()-92,[1]ワークシート!$C$2:$CI$1002,11,0)="","",VLOOKUP(#REF!&amp;"-"&amp;ROW()-92,[1]ワークシート!$C$2:$CI$1002,11,0)),"")</f>
        <v/>
      </c>
      <c r="F177" s="224"/>
      <c r="G177" s="11" t="str">
        <f>+IFERROR(IF(VLOOKUP(#REF!&amp;"-"&amp;ROW()-92,[1]ワークシート!$C$2:$CI$1002,12,0)="","",VLOOKUP(#REF!&amp;"-"&amp;ROW()-92,[1]ワークシート!$C$2:$CI$1002,12,0)),"")</f>
        <v/>
      </c>
      <c r="H17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7" s="230"/>
      <c r="J177" s="222" t="str">
        <f>+IFERROR(IF(VLOOKUP(#REF!&amp;"-"&amp;ROW()-92,[1]ワークシート!$C$2:$CI$1002,20,0)="","",VLOOKUP(#REF!&amp;"-"&amp;ROW()-92,[1]ワークシート!$C$2:$CI$1002,20,0)),"")</f>
        <v/>
      </c>
      <c r="K177" s="223"/>
      <c r="L177" s="224"/>
      <c r="M177" s="231" t="str">
        <f>+IFERROR(IF(VLOOKUP(#REF!&amp;"-"&amp;ROW()-92,[1]ワークシート!$C$2:$CI$1002,61,0)="","",VLOOKUP(#REF!&amp;"-"&amp;ROW()-92,[1]ワークシート!$C$2:$CI$1002,61,0)),"")</f>
        <v/>
      </c>
      <c r="N177" s="232"/>
      <c r="O177" s="233"/>
      <c r="P177" s="234" t="str">
        <f>+IFERROR(VLOOKUP(#REF!&amp;"-"&amp;ROW()-92,[1]ワークシート!$C$2:$CI$1002,26,0),"")</f>
        <v/>
      </c>
      <c r="Q177" s="219"/>
      <c r="R177" s="218" t="str">
        <f>+IFERROR(VLOOKUP(#REF!&amp;"-"&amp;ROW()-92,[1]ワークシート!$C$2:$CI$1002,27,0),"")</f>
        <v/>
      </c>
      <c r="S177" s="219"/>
      <c r="T177" s="218" t="str">
        <f>IFERROR(IF(VLOOKUP(#REF!&amp;"-"&amp;ROW()-92,[1]ワークシート!$C$2:$CI$1002,31,0)="",IF(X177="","",IF(X177=0,"使用貸借権","賃借権")),"賃借権"),"")</f>
        <v/>
      </c>
      <c r="U177" s="219"/>
      <c r="V177" s="218" t="str">
        <f>+IFERROR(IF(VLOOKUP(#REF!&amp;"-"&amp;ROW()-92,[1]ワークシート!$C$2:$CI$1002,13,0)="","",VLOOKUP(#REF!&amp;"-"&amp;ROW()-92,[1]ワークシート!$C$2:$CI$1002,13,0)),"")</f>
        <v/>
      </c>
      <c r="W177" s="219"/>
      <c r="X17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7" s="221"/>
      <c r="Z177" s="43"/>
      <c r="AA177" s="43"/>
      <c r="AB177" s="222" t="str">
        <f>IF(T177="使用貸借権","-",+IFERROR(VLOOKUP(#REF!&amp;"-"&amp;ROW()-92,[1]ワークシート!$C$2:$CI$1002,34,0)&amp;"",""))</f>
        <v/>
      </c>
      <c r="AC177" s="223"/>
      <c r="AD177" s="224"/>
      <c r="AE177" s="225" t="str">
        <f>IF(T177="","",IF(VLOOKUP(#REF!&amp;"-"&amp;ROW()-92,[1]ワークシート!$C$2:$CI$1002,31,0)="",IF(T177="使用貸借権","-","口座振込　１２月"),"物納"))</f>
        <v/>
      </c>
      <c r="AF177" s="226"/>
      <c r="AG177" s="227" t="str">
        <f>IFERROR(IF(VLOOKUP(#REF!&amp;"-"&amp;ROW()-92,[1]ワークシート!$C$2:$CI$1002,37,0)="","",VLOOKUP(#REF!&amp;"-"&amp;ROW()-92,[1]ワークシート!$C$2:$CI$1002,37,0)),"")</f>
        <v/>
      </c>
      <c r="AH177" s="227"/>
      <c r="AI177" s="227"/>
      <c r="AJ177" s="227"/>
      <c r="AK177" s="228"/>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row>
    <row r="178" spans="1:320" ht="35.1" hidden="1" customHeight="1" x14ac:dyDescent="0.15">
      <c r="A178" s="222" t="str">
        <f>+IFERROR(IF(VLOOKUP(#REF!&amp;"-"&amp;ROW()-92,[1]ワークシート!$C$2:$CI$1002,9,0)="","",VLOOKUP(#REF!&amp;"-"&amp;ROW()-92,[1]ワークシート!$C$2:$CI$1002,9,0)),"")</f>
        <v/>
      </c>
      <c r="B178" s="224"/>
      <c r="C178" s="223" t="str">
        <f>+IFERROR(IF(VLOOKUP(#REF!&amp;"-"&amp;ROW()-92,[1]ワークシート!$C$2:$CI$1002,10,0) = "","",VLOOKUP(#REF!&amp;"-"&amp;ROW()-92,[1]ワークシート!$C$2:$CI$1002,10,0)),"")</f>
        <v/>
      </c>
      <c r="D178" s="224"/>
      <c r="E178" s="222" t="str">
        <f>+IFERROR(IF(VLOOKUP(#REF!&amp;"-"&amp;ROW()-92,[1]ワークシート!$C$2:$CI$1002,11,0)="","",VLOOKUP(#REF!&amp;"-"&amp;ROW()-92,[1]ワークシート!$C$2:$CI$1002,11,0)),"")</f>
        <v/>
      </c>
      <c r="F178" s="224"/>
      <c r="G178" s="11" t="str">
        <f>+IFERROR(IF(VLOOKUP(#REF!&amp;"-"&amp;ROW()-92,[1]ワークシート!$C$2:$CI$1002,12,0)="","",VLOOKUP(#REF!&amp;"-"&amp;ROW()-92,[1]ワークシート!$C$2:$CI$1002,12,0)),"")</f>
        <v/>
      </c>
      <c r="H17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8" s="230"/>
      <c r="J178" s="222" t="str">
        <f>+IFERROR(IF(VLOOKUP(#REF!&amp;"-"&amp;ROW()-92,[1]ワークシート!$C$2:$CI$1002,20,0)="","",VLOOKUP(#REF!&amp;"-"&amp;ROW()-92,[1]ワークシート!$C$2:$CI$1002,20,0)),"")</f>
        <v/>
      </c>
      <c r="K178" s="223"/>
      <c r="L178" s="224"/>
      <c r="M178" s="231" t="str">
        <f>+IFERROR(IF(VLOOKUP(#REF!&amp;"-"&amp;ROW()-92,[1]ワークシート!$C$2:$CI$1002,61,0)="","",VLOOKUP(#REF!&amp;"-"&amp;ROW()-92,[1]ワークシート!$C$2:$CI$1002,61,0)),"")</f>
        <v/>
      </c>
      <c r="N178" s="232"/>
      <c r="O178" s="233"/>
      <c r="P178" s="234" t="str">
        <f>+IFERROR(VLOOKUP(#REF!&amp;"-"&amp;ROW()-92,[1]ワークシート!$C$2:$CI$1002,26,0),"")</f>
        <v/>
      </c>
      <c r="Q178" s="219"/>
      <c r="R178" s="218" t="str">
        <f>+IFERROR(VLOOKUP(#REF!&amp;"-"&amp;ROW()-92,[1]ワークシート!$C$2:$CI$1002,27,0),"")</f>
        <v/>
      </c>
      <c r="S178" s="219"/>
      <c r="T178" s="218" t="str">
        <f>IFERROR(IF(VLOOKUP(#REF!&amp;"-"&amp;ROW()-92,[1]ワークシート!$C$2:$CI$1002,31,0)="",IF(X178="","",IF(X178=0,"使用貸借権","賃借権")),"賃借権"),"")</f>
        <v/>
      </c>
      <c r="U178" s="219"/>
      <c r="V178" s="218" t="str">
        <f>+IFERROR(IF(VLOOKUP(#REF!&amp;"-"&amp;ROW()-92,[1]ワークシート!$C$2:$CI$1002,13,0)="","",VLOOKUP(#REF!&amp;"-"&amp;ROW()-92,[1]ワークシート!$C$2:$CI$1002,13,0)),"")</f>
        <v/>
      </c>
      <c r="W178" s="219"/>
      <c r="X17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8" s="221"/>
      <c r="Z178" s="43"/>
      <c r="AA178" s="43"/>
      <c r="AB178" s="222" t="str">
        <f>IF(T178="使用貸借権","-",+IFERROR(VLOOKUP(#REF!&amp;"-"&amp;ROW()-92,[1]ワークシート!$C$2:$CI$1002,34,0)&amp;"",""))</f>
        <v/>
      </c>
      <c r="AC178" s="223"/>
      <c r="AD178" s="224"/>
      <c r="AE178" s="225" t="str">
        <f>IF(T178="","",IF(VLOOKUP(#REF!&amp;"-"&amp;ROW()-92,[1]ワークシート!$C$2:$CI$1002,31,0)="",IF(T178="使用貸借権","-","口座振込　１２月"),"物納"))</f>
        <v/>
      </c>
      <c r="AF178" s="226"/>
      <c r="AG178" s="227" t="str">
        <f>IFERROR(IF(VLOOKUP(#REF!&amp;"-"&amp;ROW()-92,[1]ワークシート!$C$2:$CI$1002,37,0)="","",VLOOKUP(#REF!&amp;"-"&amp;ROW()-92,[1]ワークシート!$C$2:$CI$1002,37,0)),"")</f>
        <v/>
      </c>
      <c r="AH178" s="227"/>
      <c r="AI178" s="227"/>
      <c r="AJ178" s="227"/>
      <c r="AK178" s="228"/>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row>
    <row r="179" spans="1:320" ht="35.1" hidden="1" customHeight="1" x14ac:dyDescent="0.15">
      <c r="A179" s="222" t="str">
        <f>+IFERROR(IF(VLOOKUP(#REF!&amp;"-"&amp;ROW()-92,[1]ワークシート!$C$2:$CI$1002,9,0)="","",VLOOKUP(#REF!&amp;"-"&amp;ROW()-92,[1]ワークシート!$C$2:$CI$1002,9,0)),"")</f>
        <v/>
      </c>
      <c r="B179" s="224"/>
      <c r="C179" s="223" t="str">
        <f>+IFERROR(IF(VLOOKUP(#REF!&amp;"-"&amp;ROW()-92,[1]ワークシート!$C$2:$CI$1002,10,0) = "","",VLOOKUP(#REF!&amp;"-"&amp;ROW()-92,[1]ワークシート!$C$2:$CI$1002,10,0)),"")</f>
        <v/>
      </c>
      <c r="D179" s="224"/>
      <c r="E179" s="222" t="str">
        <f>+IFERROR(IF(VLOOKUP(#REF!&amp;"-"&amp;ROW()-92,[1]ワークシート!$C$2:$CI$1002,11,0)="","",VLOOKUP(#REF!&amp;"-"&amp;ROW()-92,[1]ワークシート!$C$2:$CI$1002,11,0)),"")</f>
        <v/>
      </c>
      <c r="F179" s="224"/>
      <c r="G179" s="11" t="str">
        <f>+IFERROR(IF(VLOOKUP(#REF!&amp;"-"&amp;ROW()-92,[1]ワークシート!$C$2:$CI$1002,12,0)="","",VLOOKUP(#REF!&amp;"-"&amp;ROW()-92,[1]ワークシート!$C$2:$CI$1002,12,0)),"")</f>
        <v/>
      </c>
      <c r="H17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79" s="230"/>
      <c r="J179" s="222" t="str">
        <f>+IFERROR(IF(VLOOKUP(#REF!&amp;"-"&amp;ROW()-92,[1]ワークシート!$C$2:$CI$1002,20,0)="","",VLOOKUP(#REF!&amp;"-"&amp;ROW()-92,[1]ワークシート!$C$2:$CI$1002,20,0)),"")</f>
        <v/>
      </c>
      <c r="K179" s="223"/>
      <c r="L179" s="224"/>
      <c r="M179" s="231" t="str">
        <f>+IFERROR(IF(VLOOKUP(#REF!&amp;"-"&amp;ROW()-92,[1]ワークシート!$C$2:$CI$1002,61,0)="","",VLOOKUP(#REF!&amp;"-"&amp;ROW()-92,[1]ワークシート!$C$2:$CI$1002,61,0)),"")</f>
        <v/>
      </c>
      <c r="N179" s="232"/>
      <c r="O179" s="233"/>
      <c r="P179" s="234" t="str">
        <f>+IFERROR(VLOOKUP(#REF!&amp;"-"&amp;ROW()-92,[1]ワークシート!$C$2:$CI$1002,26,0),"")</f>
        <v/>
      </c>
      <c r="Q179" s="219"/>
      <c r="R179" s="218" t="str">
        <f>+IFERROR(VLOOKUP(#REF!&amp;"-"&amp;ROW()-92,[1]ワークシート!$C$2:$CI$1002,27,0),"")</f>
        <v/>
      </c>
      <c r="S179" s="219"/>
      <c r="T179" s="218" t="str">
        <f>IFERROR(IF(VLOOKUP(#REF!&amp;"-"&amp;ROW()-92,[1]ワークシート!$C$2:$CI$1002,31,0)="",IF(X179="","",IF(X179=0,"使用貸借権","賃借権")),"賃借権"),"")</f>
        <v/>
      </c>
      <c r="U179" s="219"/>
      <c r="V179" s="218" t="str">
        <f>+IFERROR(IF(VLOOKUP(#REF!&amp;"-"&amp;ROW()-92,[1]ワークシート!$C$2:$CI$1002,13,0)="","",VLOOKUP(#REF!&amp;"-"&amp;ROW()-92,[1]ワークシート!$C$2:$CI$1002,13,0)),"")</f>
        <v/>
      </c>
      <c r="W179" s="219"/>
      <c r="X17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79" s="221"/>
      <c r="Z179" s="43"/>
      <c r="AA179" s="43"/>
      <c r="AB179" s="222" t="str">
        <f>IF(T179="使用貸借権","-",+IFERROR(VLOOKUP(#REF!&amp;"-"&amp;ROW()-92,[1]ワークシート!$C$2:$CI$1002,34,0)&amp;"",""))</f>
        <v/>
      </c>
      <c r="AC179" s="223"/>
      <c r="AD179" s="224"/>
      <c r="AE179" s="225" t="str">
        <f>IF(T179="","",IF(VLOOKUP(#REF!&amp;"-"&amp;ROW()-92,[1]ワークシート!$C$2:$CI$1002,31,0)="",IF(T179="使用貸借権","-","口座振込　１２月"),"物納"))</f>
        <v/>
      </c>
      <c r="AF179" s="226"/>
      <c r="AG179" s="227" t="str">
        <f>IFERROR(IF(VLOOKUP(#REF!&amp;"-"&amp;ROW()-92,[1]ワークシート!$C$2:$CI$1002,37,0)="","",VLOOKUP(#REF!&amp;"-"&amp;ROW()-92,[1]ワークシート!$C$2:$CI$1002,37,0)),"")</f>
        <v/>
      </c>
      <c r="AH179" s="227"/>
      <c r="AI179" s="227"/>
      <c r="AJ179" s="227"/>
      <c r="AK179" s="228"/>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row>
    <row r="180" spans="1:320" ht="35.1" hidden="1" customHeight="1" x14ac:dyDescent="0.15">
      <c r="A180" s="222" t="str">
        <f>+IFERROR(IF(VLOOKUP(#REF!&amp;"-"&amp;ROW()-92,[1]ワークシート!$C$2:$CI$1002,9,0)="","",VLOOKUP(#REF!&amp;"-"&amp;ROW()-92,[1]ワークシート!$C$2:$CI$1002,9,0)),"")</f>
        <v/>
      </c>
      <c r="B180" s="224"/>
      <c r="C180" s="223" t="str">
        <f>+IFERROR(IF(VLOOKUP(#REF!&amp;"-"&amp;ROW()-92,[1]ワークシート!$C$2:$CI$1002,10,0) = "","",VLOOKUP(#REF!&amp;"-"&amp;ROW()-92,[1]ワークシート!$C$2:$CI$1002,10,0)),"")</f>
        <v/>
      </c>
      <c r="D180" s="224"/>
      <c r="E180" s="222" t="str">
        <f>+IFERROR(IF(VLOOKUP(#REF!&amp;"-"&amp;ROW()-92,[1]ワークシート!$C$2:$CI$1002,11,0)="","",VLOOKUP(#REF!&amp;"-"&amp;ROW()-92,[1]ワークシート!$C$2:$CI$1002,11,0)),"")</f>
        <v/>
      </c>
      <c r="F180" s="224"/>
      <c r="G180" s="11" t="str">
        <f>+IFERROR(IF(VLOOKUP(#REF!&amp;"-"&amp;ROW()-92,[1]ワークシート!$C$2:$CI$1002,12,0)="","",VLOOKUP(#REF!&amp;"-"&amp;ROW()-92,[1]ワークシート!$C$2:$CI$1002,12,0)),"")</f>
        <v/>
      </c>
      <c r="H18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0" s="230"/>
      <c r="J180" s="222" t="str">
        <f>+IFERROR(IF(VLOOKUP(#REF!&amp;"-"&amp;ROW()-92,[1]ワークシート!$C$2:$CI$1002,20,0)="","",VLOOKUP(#REF!&amp;"-"&amp;ROW()-92,[1]ワークシート!$C$2:$CI$1002,20,0)),"")</f>
        <v/>
      </c>
      <c r="K180" s="223"/>
      <c r="L180" s="224"/>
      <c r="M180" s="231" t="str">
        <f>+IFERROR(IF(VLOOKUP(#REF!&amp;"-"&amp;ROW()-92,[1]ワークシート!$C$2:$CI$1002,61,0)="","",VLOOKUP(#REF!&amp;"-"&amp;ROW()-92,[1]ワークシート!$C$2:$CI$1002,61,0)),"")</f>
        <v/>
      </c>
      <c r="N180" s="232"/>
      <c r="O180" s="233"/>
      <c r="P180" s="234" t="str">
        <f>+IFERROR(VLOOKUP(#REF!&amp;"-"&amp;ROW()-92,[1]ワークシート!$C$2:$CI$1002,26,0),"")</f>
        <v/>
      </c>
      <c r="Q180" s="219"/>
      <c r="R180" s="218" t="str">
        <f>+IFERROR(VLOOKUP(#REF!&amp;"-"&amp;ROW()-92,[1]ワークシート!$C$2:$CI$1002,27,0),"")</f>
        <v/>
      </c>
      <c r="S180" s="219"/>
      <c r="T180" s="218" t="str">
        <f>IFERROR(IF(VLOOKUP(#REF!&amp;"-"&amp;ROW()-92,[1]ワークシート!$C$2:$CI$1002,31,0)="",IF(X180="","",IF(X180=0,"使用貸借権","賃借権")),"賃借権"),"")</f>
        <v/>
      </c>
      <c r="U180" s="219"/>
      <c r="V180" s="218" t="str">
        <f>+IFERROR(IF(VLOOKUP(#REF!&amp;"-"&amp;ROW()-92,[1]ワークシート!$C$2:$CI$1002,13,0)="","",VLOOKUP(#REF!&amp;"-"&amp;ROW()-92,[1]ワークシート!$C$2:$CI$1002,13,0)),"")</f>
        <v/>
      </c>
      <c r="W180" s="219"/>
      <c r="X18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0" s="221"/>
      <c r="Z180" s="43"/>
      <c r="AA180" s="43"/>
      <c r="AB180" s="222" t="str">
        <f>IF(T180="使用貸借権","-",+IFERROR(VLOOKUP(#REF!&amp;"-"&amp;ROW()-92,[1]ワークシート!$C$2:$CI$1002,34,0)&amp;"",""))</f>
        <v/>
      </c>
      <c r="AC180" s="223"/>
      <c r="AD180" s="224"/>
      <c r="AE180" s="225" t="str">
        <f>IF(T180="","",IF(VLOOKUP(#REF!&amp;"-"&amp;ROW()-92,[1]ワークシート!$C$2:$CI$1002,31,0)="",IF(T180="使用貸借権","-","口座振込　１２月"),"物納"))</f>
        <v/>
      </c>
      <c r="AF180" s="226"/>
      <c r="AG180" s="227" t="str">
        <f>IFERROR(IF(VLOOKUP(#REF!&amp;"-"&amp;ROW()-92,[1]ワークシート!$C$2:$CI$1002,37,0)="","",VLOOKUP(#REF!&amp;"-"&amp;ROW()-92,[1]ワークシート!$C$2:$CI$1002,37,0)),"")</f>
        <v/>
      </c>
      <c r="AH180" s="227"/>
      <c r="AI180" s="227"/>
      <c r="AJ180" s="227"/>
      <c r="AK180" s="228"/>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row>
    <row r="181" spans="1:320" ht="35.1" hidden="1" customHeight="1" x14ac:dyDescent="0.15">
      <c r="A181" s="222" t="str">
        <f>+IFERROR(IF(VLOOKUP(#REF!&amp;"-"&amp;ROW()-92,[1]ワークシート!$C$2:$CI$1002,9,0)="","",VLOOKUP(#REF!&amp;"-"&amp;ROW()-92,[1]ワークシート!$C$2:$CI$1002,9,0)),"")</f>
        <v/>
      </c>
      <c r="B181" s="224"/>
      <c r="C181" s="223" t="str">
        <f>+IFERROR(IF(VLOOKUP(#REF!&amp;"-"&amp;ROW()-92,[1]ワークシート!$C$2:$CI$1002,10,0) = "","",VLOOKUP(#REF!&amp;"-"&amp;ROW()-92,[1]ワークシート!$C$2:$CI$1002,10,0)),"")</f>
        <v/>
      </c>
      <c r="D181" s="224"/>
      <c r="E181" s="222" t="str">
        <f>+IFERROR(IF(VLOOKUP(#REF!&amp;"-"&amp;ROW()-92,[1]ワークシート!$C$2:$CI$1002,11,0)="","",VLOOKUP(#REF!&amp;"-"&amp;ROW()-92,[1]ワークシート!$C$2:$CI$1002,11,0)),"")</f>
        <v/>
      </c>
      <c r="F181" s="224"/>
      <c r="G181" s="11" t="str">
        <f>+IFERROR(IF(VLOOKUP(#REF!&amp;"-"&amp;ROW()-92,[1]ワークシート!$C$2:$CI$1002,12,0)="","",VLOOKUP(#REF!&amp;"-"&amp;ROW()-92,[1]ワークシート!$C$2:$CI$1002,12,0)),"")</f>
        <v/>
      </c>
      <c r="H18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1" s="230"/>
      <c r="J181" s="222" t="str">
        <f>+IFERROR(IF(VLOOKUP(#REF!&amp;"-"&amp;ROW()-92,[1]ワークシート!$C$2:$CI$1002,20,0)="","",VLOOKUP(#REF!&amp;"-"&amp;ROW()-92,[1]ワークシート!$C$2:$CI$1002,20,0)),"")</f>
        <v/>
      </c>
      <c r="K181" s="223"/>
      <c r="L181" s="224"/>
      <c r="M181" s="231" t="str">
        <f>+IFERROR(IF(VLOOKUP(#REF!&amp;"-"&amp;ROW()-92,[1]ワークシート!$C$2:$CI$1002,61,0)="","",VLOOKUP(#REF!&amp;"-"&amp;ROW()-92,[1]ワークシート!$C$2:$CI$1002,61,0)),"")</f>
        <v/>
      </c>
      <c r="N181" s="232"/>
      <c r="O181" s="233"/>
      <c r="P181" s="234" t="str">
        <f>+IFERROR(VLOOKUP(#REF!&amp;"-"&amp;ROW()-92,[1]ワークシート!$C$2:$CI$1002,26,0),"")</f>
        <v/>
      </c>
      <c r="Q181" s="219"/>
      <c r="R181" s="218" t="str">
        <f>+IFERROR(VLOOKUP(#REF!&amp;"-"&amp;ROW()-92,[1]ワークシート!$C$2:$CI$1002,27,0),"")</f>
        <v/>
      </c>
      <c r="S181" s="219"/>
      <c r="T181" s="218" t="str">
        <f>IFERROR(IF(VLOOKUP(#REF!&amp;"-"&amp;ROW()-92,[1]ワークシート!$C$2:$CI$1002,31,0)="",IF(X181="","",IF(X181=0,"使用貸借権","賃借権")),"賃借権"),"")</f>
        <v/>
      </c>
      <c r="U181" s="219"/>
      <c r="V181" s="218" t="str">
        <f>+IFERROR(IF(VLOOKUP(#REF!&amp;"-"&amp;ROW()-92,[1]ワークシート!$C$2:$CI$1002,13,0)="","",VLOOKUP(#REF!&amp;"-"&amp;ROW()-92,[1]ワークシート!$C$2:$CI$1002,13,0)),"")</f>
        <v/>
      </c>
      <c r="W181" s="219"/>
      <c r="X18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1" s="221"/>
      <c r="Z181" s="43"/>
      <c r="AA181" s="43"/>
      <c r="AB181" s="222" t="str">
        <f>IF(T181="使用貸借権","-",+IFERROR(VLOOKUP(#REF!&amp;"-"&amp;ROW()-92,[1]ワークシート!$C$2:$CI$1002,34,0)&amp;"",""))</f>
        <v/>
      </c>
      <c r="AC181" s="223"/>
      <c r="AD181" s="224"/>
      <c r="AE181" s="225" t="str">
        <f>IF(T181="","",IF(VLOOKUP(#REF!&amp;"-"&amp;ROW()-92,[1]ワークシート!$C$2:$CI$1002,31,0)="",IF(T181="使用貸借権","-","口座振込　１２月"),"物納"))</f>
        <v/>
      </c>
      <c r="AF181" s="226"/>
      <c r="AG181" s="227" t="str">
        <f>IFERROR(IF(VLOOKUP(#REF!&amp;"-"&amp;ROW()-92,[1]ワークシート!$C$2:$CI$1002,37,0)="","",VLOOKUP(#REF!&amp;"-"&amp;ROW()-92,[1]ワークシート!$C$2:$CI$1002,37,0)),"")</f>
        <v/>
      </c>
      <c r="AH181" s="227"/>
      <c r="AI181" s="227"/>
      <c r="AJ181" s="227"/>
      <c r="AK181" s="228"/>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row>
    <row r="182" spans="1:320" ht="35.1" hidden="1" customHeight="1" x14ac:dyDescent="0.15">
      <c r="A182" s="222" t="str">
        <f>+IFERROR(IF(VLOOKUP(#REF!&amp;"-"&amp;ROW()-92,[1]ワークシート!$C$2:$CI$1002,9,0)="","",VLOOKUP(#REF!&amp;"-"&amp;ROW()-92,[1]ワークシート!$C$2:$CI$1002,9,0)),"")</f>
        <v/>
      </c>
      <c r="B182" s="224"/>
      <c r="C182" s="223" t="str">
        <f>+IFERROR(IF(VLOOKUP(#REF!&amp;"-"&amp;ROW()-92,[1]ワークシート!$C$2:$CI$1002,10,0) = "","",VLOOKUP(#REF!&amp;"-"&amp;ROW()-92,[1]ワークシート!$C$2:$CI$1002,10,0)),"")</f>
        <v/>
      </c>
      <c r="D182" s="224"/>
      <c r="E182" s="222" t="str">
        <f>+IFERROR(IF(VLOOKUP(#REF!&amp;"-"&amp;ROW()-92,[1]ワークシート!$C$2:$CI$1002,11,0)="","",VLOOKUP(#REF!&amp;"-"&amp;ROW()-92,[1]ワークシート!$C$2:$CI$1002,11,0)),"")</f>
        <v/>
      </c>
      <c r="F182" s="224"/>
      <c r="G182" s="11" t="str">
        <f>+IFERROR(IF(VLOOKUP(#REF!&amp;"-"&amp;ROW()-92,[1]ワークシート!$C$2:$CI$1002,12,0)="","",VLOOKUP(#REF!&amp;"-"&amp;ROW()-92,[1]ワークシート!$C$2:$CI$1002,12,0)),"")</f>
        <v/>
      </c>
      <c r="H18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2" s="230"/>
      <c r="J182" s="222" t="str">
        <f>+IFERROR(IF(VLOOKUP(#REF!&amp;"-"&amp;ROW()-92,[1]ワークシート!$C$2:$CI$1002,20,0)="","",VLOOKUP(#REF!&amp;"-"&amp;ROW()-92,[1]ワークシート!$C$2:$CI$1002,20,0)),"")</f>
        <v/>
      </c>
      <c r="K182" s="223"/>
      <c r="L182" s="224"/>
      <c r="M182" s="231" t="str">
        <f>+IFERROR(IF(VLOOKUP(#REF!&amp;"-"&amp;ROW()-92,[1]ワークシート!$C$2:$CI$1002,61,0)="","",VLOOKUP(#REF!&amp;"-"&amp;ROW()-92,[1]ワークシート!$C$2:$CI$1002,61,0)),"")</f>
        <v/>
      </c>
      <c r="N182" s="232"/>
      <c r="O182" s="233"/>
      <c r="P182" s="234" t="str">
        <f>+IFERROR(VLOOKUP(#REF!&amp;"-"&amp;ROW()-92,[1]ワークシート!$C$2:$CI$1002,26,0),"")</f>
        <v/>
      </c>
      <c r="Q182" s="219"/>
      <c r="R182" s="218" t="str">
        <f>+IFERROR(VLOOKUP(#REF!&amp;"-"&amp;ROW()-92,[1]ワークシート!$C$2:$CI$1002,27,0),"")</f>
        <v/>
      </c>
      <c r="S182" s="219"/>
      <c r="T182" s="218" t="str">
        <f>IFERROR(IF(VLOOKUP(#REF!&amp;"-"&amp;ROW()-92,[1]ワークシート!$C$2:$CI$1002,31,0)="",IF(X182="","",IF(X182=0,"使用貸借権","賃借権")),"賃借権"),"")</f>
        <v/>
      </c>
      <c r="U182" s="219"/>
      <c r="V182" s="218" t="str">
        <f>+IFERROR(IF(VLOOKUP(#REF!&amp;"-"&amp;ROW()-92,[1]ワークシート!$C$2:$CI$1002,13,0)="","",VLOOKUP(#REF!&amp;"-"&amp;ROW()-92,[1]ワークシート!$C$2:$CI$1002,13,0)),"")</f>
        <v/>
      </c>
      <c r="W182" s="219"/>
      <c r="X18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2" s="221"/>
      <c r="Z182" s="43"/>
      <c r="AA182" s="43"/>
      <c r="AB182" s="222" t="str">
        <f>IF(T182="使用貸借権","-",+IFERROR(VLOOKUP(#REF!&amp;"-"&amp;ROW()-92,[1]ワークシート!$C$2:$CI$1002,34,0)&amp;"",""))</f>
        <v/>
      </c>
      <c r="AC182" s="223"/>
      <c r="AD182" s="224"/>
      <c r="AE182" s="225" t="str">
        <f>IF(T182="","",IF(VLOOKUP(#REF!&amp;"-"&amp;ROW()-92,[1]ワークシート!$C$2:$CI$1002,31,0)="",IF(T182="使用貸借権","-","口座振込　１２月"),"物納"))</f>
        <v/>
      </c>
      <c r="AF182" s="226"/>
      <c r="AG182" s="227" t="str">
        <f>IFERROR(IF(VLOOKUP(#REF!&amp;"-"&amp;ROW()-92,[1]ワークシート!$C$2:$CI$1002,37,0)="","",VLOOKUP(#REF!&amp;"-"&amp;ROW()-92,[1]ワークシート!$C$2:$CI$1002,37,0)),"")</f>
        <v/>
      </c>
      <c r="AH182" s="227"/>
      <c r="AI182" s="227"/>
      <c r="AJ182" s="227"/>
      <c r="AK182" s="228"/>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row>
    <row r="183" spans="1:320" ht="35.1" hidden="1" customHeight="1" x14ac:dyDescent="0.15">
      <c r="A183" s="222" t="str">
        <f>+IFERROR(IF(VLOOKUP(#REF!&amp;"-"&amp;ROW()-92,[1]ワークシート!$C$2:$CI$1002,9,0)="","",VLOOKUP(#REF!&amp;"-"&amp;ROW()-92,[1]ワークシート!$C$2:$CI$1002,9,0)),"")</f>
        <v/>
      </c>
      <c r="B183" s="224"/>
      <c r="C183" s="223" t="str">
        <f>+IFERROR(IF(VLOOKUP(#REF!&amp;"-"&amp;ROW()-92,[1]ワークシート!$C$2:$CI$1002,10,0) = "","",VLOOKUP(#REF!&amp;"-"&amp;ROW()-92,[1]ワークシート!$C$2:$CI$1002,10,0)),"")</f>
        <v/>
      </c>
      <c r="D183" s="224"/>
      <c r="E183" s="222" t="str">
        <f>+IFERROR(IF(VLOOKUP(#REF!&amp;"-"&amp;ROW()-92,[1]ワークシート!$C$2:$CI$1002,11,0)="","",VLOOKUP(#REF!&amp;"-"&amp;ROW()-92,[1]ワークシート!$C$2:$CI$1002,11,0)),"")</f>
        <v/>
      </c>
      <c r="F183" s="224"/>
      <c r="G183" s="11" t="str">
        <f>+IFERROR(IF(VLOOKUP(#REF!&amp;"-"&amp;ROW()-92,[1]ワークシート!$C$2:$CI$1002,12,0)="","",VLOOKUP(#REF!&amp;"-"&amp;ROW()-92,[1]ワークシート!$C$2:$CI$1002,12,0)),"")</f>
        <v/>
      </c>
      <c r="H18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3" s="230"/>
      <c r="J183" s="222" t="str">
        <f>+IFERROR(IF(VLOOKUP(#REF!&amp;"-"&amp;ROW()-92,[1]ワークシート!$C$2:$CI$1002,20,0)="","",VLOOKUP(#REF!&amp;"-"&amp;ROW()-92,[1]ワークシート!$C$2:$CI$1002,20,0)),"")</f>
        <v/>
      </c>
      <c r="K183" s="223"/>
      <c r="L183" s="224"/>
      <c r="M183" s="231" t="str">
        <f>+IFERROR(IF(VLOOKUP(#REF!&amp;"-"&amp;ROW()-92,[1]ワークシート!$C$2:$CI$1002,61,0)="","",VLOOKUP(#REF!&amp;"-"&amp;ROW()-92,[1]ワークシート!$C$2:$CI$1002,61,0)),"")</f>
        <v/>
      </c>
      <c r="N183" s="232"/>
      <c r="O183" s="233"/>
      <c r="P183" s="234" t="str">
        <f>+IFERROR(VLOOKUP(#REF!&amp;"-"&amp;ROW()-92,[1]ワークシート!$C$2:$CI$1002,26,0),"")</f>
        <v/>
      </c>
      <c r="Q183" s="219"/>
      <c r="R183" s="218" t="str">
        <f>+IFERROR(VLOOKUP(#REF!&amp;"-"&amp;ROW()-92,[1]ワークシート!$C$2:$CI$1002,27,0),"")</f>
        <v/>
      </c>
      <c r="S183" s="219"/>
      <c r="T183" s="218" t="str">
        <f>IFERROR(IF(VLOOKUP(#REF!&amp;"-"&amp;ROW()-92,[1]ワークシート!$C$2:$CI$1002,31,0)="",IF(X183="","",IF(X183=0,"使用貸借権","賃借権")),"賃借権"),"")</f>
        <v/>
      </c>
      <c r="U183" s="219"/>
      <c r="V183" s="218" t="str">
        <f>+IFERROR(IF(VLOOKUP(#REF!&amp;"-"&amp;ROW()-92,[1]ワークシート!$C$2:$CI$1002,13,0)="","",VLOOKUP(#REF!&amp;"-"&amp;ROW()-92,[1]ワークシート!$C$2:$CI$1002,13,0)),"")</f>
        <v/>
      </c>
      <c r="W183" s="219"/>
      <c r="X18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3" s="221"/>
      <c r="Z183" s="43"/>
      <c r="AA183" s="43"/>
      <c r="AB183" s="222" t="str">
        <f>IF(T183="使用貸借権","-",+IFERROR(VLOOKUP(#REF!&amp;"-"&amp;ROW()-92,[1]ワークシート!$C$2:$CI$1002,34,0)&amp;"",""))</f>
        <v/>
      </c>
      <c r="AC183" s="223"/>
      <c r="AD183" s="224"/>
      <c r="AE183" s="225" t="str">
        <f>IF(T183="","",IF(VLOOKUP(#REF!&amp;"-"&amp;ROW()-92,[1]ワークシート!$C$2:$CI$1002,31,0)="",IF(T183="使用貸借権","-","口座振込　１２月"),"物納"))</f>
        <v/>
      </c>
      <c r="AF183" s="226"/>
      <c r="AG183" s="227" t="str">
        <f>IFERROR(IF(VLOOKUP(#REF!&amp;"-"&amp;ROW()-92,[1]ワークシート!$C$2:$CI$1002,37,0)="","",VLOOKUP(#REF!&amp;"-"&amp;ROW()-92,[1]ワークシート!$C$2:$CI$1002,37,0)),"")</f>
        <v/>
      </c>
      <c r="AH183" s="227"/>
      <c r="AI183" s="227"/>
      <c r="AJ183" s="227"/>
      <c r="AK183" s="228"/>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row>
    <row r="184" spans="1:320" ht="35.1" hidden="1" customHeight="1" x14ac:dyDescent="0.15">
      <c r="A184" s="222" t="str">
        <f>+IFERROR(IF(VLOOKUP(#REF!&amp;"-"&amp;ROW()-92,[1]ワークシート!$C$2:$CI$1002,9,0)="","",VLOOKUP(#REF!&amp;"-"&amp;ROW()-92,[1]ワークシート!$C$2:$CI$1002,9,0)),"")</f>
        <v/>
      </c>
      <c r="B184" s="224"/>
      <c r="C184" s="223" t="str">
        <f>+IFERROR(IF(VLOOKUP(#REF!&amp;"-"&amp;ROW()-92,[1]ワークシート!$C$2:$CI$1002,10,0) = "","",VLOOKUP(#REF!&amp;"-"&amp;ROW()-92,[1]ワークシート!$C$2:$CI$1002,10,0)),"")</f>
        <v/>
      </c>
      <c r="D184" s="224"/>
      <c r="E184" s="222" t="str">
        <f>+IFERROR(IF(VLOOKUP(#REF!&amp;"-"&amp;ROW()-92,[1]ワークシート!$C$2:$CI$1002,11,0)="","",VLOOKUP(#REF!&amp;"-"&amp;ROW()-92,[1]ワークシート!$C$2:$CI$1002,11,0)),"")</f>
        <v/>
      </c>
      <c r="F184" s="224"/>
      <c r="G184" s="11" t="str">
        <f>+IFERROR(IF(VLOOKUP(#REF!&amp;"-"&amp;ROW()-92,[1]ワークシート!$C$2:$CI$1002,12,0)="","",VLOOKUP(#REF!&amp;"-"&amp;ROW()-92,[1]ワークシート!$C$2:$CI$1002,12,0)),"")</f>
        <v/>
      </c>
      <c r="H18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4" s="230"/>
      <c r="J184" s="222" t="str">
        <f>+IFERROR(IF(VLOOKUP(#REF!&amp;"-"&amp;ROW()-92,[1]ワークシート!$C$2:$CI$1002,20,0)="","",VLOOKUP(#REF!&amp;"-"&amp;ROW()-92,[1]ワークシート!$C$2:$CI$1002,20,0)),"")</f>
        <v/>
      </c>
      <c r="K184" s="223"/>
      <c r="L184" s="224"/>
      <c r="M184" s="231" t="str">
        <f>+IFERROR(IF(VLOOKUP(#REF!&amp;"-"&amp;ROW()-92,[1]ワークシート!$C$2:$CI$1002,61,0)="","",VLOOKUP(#REF!&amp;"-"&amp;ROW()-92,[1]ワークシート!$C$2:$CI$1002,61,0)),"")</f>
        <v/>
      </c>
      <c r="N184" s="232"/>
      <c r="O184" s="233"/>
      <c r="P184" s="234" t="str">
        <f>+IFERROR(VLOOKUP(#REF!&amp;"-"&amp;ROW()-92,[1]ワークシート!$C$2:$CI$1002,26,0),"")</f>
        <v/>
      </c>
      <c r="Q184" s="219"/>
      <c r="R184" s="218" t="str">
        <f>+IFERROR(VLOOKUP(#REF!&amp;"-"&amp;ROW()-92,[1]ワークシート!$C$2:$CI$1002,27,0),"")</f>
        <v/>
      </c>
      <c r="S184" s="219"/>
      <c r="T184" s="218" t="str">
        <f>IFERROR(IF(VLOOKUP(#REF!&amp;"-"&amp;ROW()-92,[1]ワークシート!$C$2:$CI$1002,31,0)="",IF(X184="","",IF(X184=0,"使用貸借権","賃借権")),"賃借権"),"")</f>
        <v/>
      </c>
      <c r="U184" s="219"/>
      <c r="V184" s="218" t="str">
        <f>+IFERROR(IF(VLOOKUP(#REF!&amp;"-"&amp;ROW()-92,[1]ワークシート!$C$2:$CI$1002,13,0)="","",VLOOKUP(#REF!&amp;"-"&amp;ROW()-92,[1]ワークシート!$C$2:$CI$1002,13,0)),"")</f>
        <v/>
      </c>
      <c r="W184" s="219"/>
      <c r="X18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4" s="221"/>
      <c r="Z184" s="43"/>
      <c r="AA184" s="43"/>
      <c r="AB184" s="222" t="str">
        <f>IF(T184="使用貸借権","-",+IFERROR(VLOOKUP(#REF!&amp;"-"&amp;ROW()-92,[1]ワークシート!$C$2:$CI$1002,34,0)&amp;"",""))</f>
        <v/>
      </c>
      <c r="AC184" s="223"/>
      <c r="AD184" s="224"/>
      <c r="AE184" s="225" t="str">
        <f>IF(T184="","",IF(VLOOKUP(#REF!&amp;"-"&amp;ROW()-92,[1]ワークシート!$C$2:$CI$1002,31,0)="",IF(T184="使用貸借権","-","口座振込　１２月"),"物納"))</f>
        <v/>
      </c>
      <c r="AF184" s="226"/>
      <c r="AG184" s="227" t="str">
        <f>IFERROR(IF(VLOOKUP(#REF!&amp;"-"&amp;ROW()-92,[1]ワークシート!$C$2:$CI$1002,37,0)="","",VLOOKUP(#REF!&amp;"-"&amp;ROW()-92,[1]ワークシート!$C$2:$CI$1002,37,0)),"")</f>
        <v/>
      </c>
      <c r="AH184" s="227"/>
      <c r="AI184" s="227"/>
      <c r="AJ184" s="227"/>
      <c r="AK184" s="228"/>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row>
    <row r="185" spans="1:320" ht="35.1" hidden="1" customHeight="1" x14ac:dyDescent="0.15">
      <c r="A185" s="222" t="str">
        <f>+IFERROR(IF(VLOOKUP(#REF!&amp;"-"&amp;ROW()-92,[1]ワークシート!$C$2:$CI$1002,9,0)="","",VLOOKUP(#REF!&amp;"-"&amp;ROW()-92,[1]ワークシート!$C$2:$CI$1002,9,0)),"")</f>
        <v/>
      </c>
      <c r="B185" s="224"/>
      <c r="C185" s="223" t="str">
        <f>+IFERROR(IF(VLOOKUP(#REF!&amp;"-"&amp;ROW()-92,[1]ワークシート!$C$2:$CI$1002,10,0) = "","",VLOOKUP(#REF!&amp;"-"&amp;ROW()-92,[1]ワークシート!$C$2:$CI$1002,10,0)),"")</f>
        <v/>
      </c>
      <c r="D185" s="224"/>
      <c r="E185" s="222" t="str">
        <f>+IFERROR(IF(VLOOKUP(#REF!&amp;"-"&amp;ROW()-92,[1]ワークシート!$C$2:$CI$1002,11,0)="","",VLOOKUP(#REF!&amp;"-"&amp;ROW()-92,[1]ワークシート!$C$2:$CI$1002,11,0)),"")</f>
        <v/>
      </c>
      <c r="F185" s="224"/>
      <c r="G185" s="11" t="str">
        <f>+IFERROR(IF(VLOOKUP(#REF!&amp;"-"&amp;ROW()-92,[1]ワークシート!$C$2:$CI$1002,12,0)="","",VLOOKUP(#REF!&amp;"-"&amp;ROW()-92,[1]ワークシート!$C$2:$CI$1002,12,0)),"")</f>
        <v/>
      </c>
      <c r="H18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5" s="230"/>
      <c r="J185" s="222" t="str">
        <f>+IFERROR(IF(VLOOKUP(#REF!&amp;"-"&amp;ROW()-92,[1]ワークシート!$C$2:$CI$1002,20,0)="","",VLOOKUP(#REF!&amp;"-"&amp;ROW()-92,[1]ワークシート!$C$2:$CI$1002,20,0)),"")</f>
        <v/>
      </c>
      <c r="K185" s="223"/>
      <c r="L185" s="224"/>
      <c r="M185" s="231" t="str">
        <f>+IFERROR(IF(VLOOKUP(#REF!&amp;"-"&amp;ROW()-92,[1]ワークシート!$C$2:$CI$1002,61,0)="","",VLOOKUP(#REF!&amp;"-"&amp;ROW()-92,[1]ワークシート!$C$2:$CI$1002,61,0)),"")</f>
        <v/>
      </c>
      <c r="N185" s="232"/>
      <c r="O185" s="233"/>
      <c r="P185" s="234" t="str">
        <f>+IFERROR(VLOOKUP(#REF!&amp;"-"&amp;ROW()-92,[1]ワークシート!$C$2:$CI$1002,26,0),"")</f>
        <v/>
      </c>
      <c r="Q185" s="219"/>
      <c r="R185" s="218" t="str">
        <f>+IFERROR(VLOOKUP(#REF!&amp;"-"&amp;ROW()-92,[1]ワークシート!$C$2:$CI$1002,27,0),"")</f>
        <v/>
      </c>
      <c r="S185" s="219"/>
      <c r="T185" s="218" t="str">
        <f>IFERROR(IF(VLOOKUP(#REF!&amp;"-"&amp;ROW()-92,[1]ワークシート!$C$2:$CI$1002,31,0)="",IF(X185="","",IF(X185=0,"使用貸借権","賃借権")),"賃借権"),"")</f>
        <v/>
      </c>
      <c r="U185" s="219"/>
      <c r="V185" s="218" t="str">
        <f>+IFERROR(IF(VLOOKUP(#REF!&amp;"-"&amp;ROW()-92,[1]ワークシート!$C$2:$CI$1002,13,0)="","",VLOOKUP(#REF!&amp;"-"&amp;ROW()-92,[1]ワークシート!$C$2:$CI$1002,13,0)),"")</f>
        <v/>
      </c>
      <c r="W185" s="219"/>
      <c r="X18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5" s="221"/>
      <c r="Z185" s="43"/>
      <c r="AA185" s="43"/>
      <c r="AB185" s="222" t="str">
        <f>IF(T185="使用貸借権","-",+IFERROR(VLOOKUP(#REF!&amp;"-"&amp;ROW()-92,[1]ワークシート!$C$2:$CI$1002,34,0)&amp;"",""))</f>
        <v/>
      </c>
      <c r="AC185" s="223"/>
      <c r="AD185" s="224"/>
      <c r="AE185" s="225" t="str">
        <f>IF(T185="","",IF(VLOOKUP(#REF!&amp;"-"&amp;ROW()-92,[1]ワークシート!$C$2:$CI$1002,31,0)="",IF(T185="使用貸借権","-","口座振込　１２月"),"物納"))</f>
        <v/>
      </c>
      <c r="AF185" s="226"/>
      <c r="AG185" s="227" t="str">
        <f>IFERROR(IF(VLOOKUP(#REF!&amp;"-"&amp;ROW()-92,[1]ワークシート!$C$2:$CI$1002,37,0)="","",VLOOKUP(#REF!&amp;"-"&amp;ROW()-92,[1]ワークシート!$C$2:$CI$1002,37,0)),"")</f>
        <v/>
      </c>
      <c r="AH185" s="227"/>
      <c r="AI185" s="227"/>
      <c r="AJ185" s="227"/>
      <c r="AK185" s="228"/>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row>
    <row r="186" spans="1:320" ht="35.1" hidden="1" customHeight="1" x14ac:dyDescent="0.15">
      <c r="A186" s="222" t="str">
        <f>+IFERROR(IF(VLOOKUP(#REF!&amp;"-"&amp;ROW()-92,[1]ワークシート!$C$2:$CI$1002,9,0)="","",VLOOKUP(#REF!&amp;"-"&amp;ROW()-92,[1]ワークシート!$C$2:$CI$1002,9,0)),"")</f>
        <v/>
      </c>
      <c r="B186" s="224"/>
      <c r="C186" s="223" t="str">
        <f>+IFERROR(IF(VLOOKUP(#REF!&amp;"-"&amp;ROW()-92,[1]ワークシート!$C$2:$CI$1002,10,0) = "","",VLOOKUP(#REF!&amp;"-"&amp;ROW()-92,[1]ワークシート!$C$2:$CI$1002,10,0)),"")</f>
        <v/>
      </c>
      <c r="D186" s="224"/>
      <c r="E186" s="222" t="str">
        <f>+IFERROR(IF(VLOOKUP(#REF!&amp;"-"&amp;ROW()-92,[1]ワークシート!$C$2:$CI$1002,11,0)="","",VLOOKUP(#REF!&amp;"-"&amp;ROW()-92,[1]ワークシート!$C$2:$CI$1002,11,0)),"")</f>
        <v/>
      </c>
      <c r="F186" s="224"/>
      <c r="G186" s="11" t="str">
        <f>+IFERROR(IF(VLOOKUP(#REF!&amp;"-"&amp;ROW()-92,[1]ワークシート!$C$2:$CI$1002,12,0)="","",VLOOKUP(#REF!&amp;"-"&amp;ROW()-92,[1]ワークシート!$C$2:$CI$1002,12,0)),"")</f>
        <v/>
      </c>
      <c r="H18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6" s="230"/>
      <c r="J186" s="222" t="str">
        <f>+IFERROR(IF(VLOOKUP(#REF!&amp;"-"&amp;ROW()-92,[1]ワークシート!$C$2:$CI$1002,20,0)="","",VLOOKUP(#REF!&amp;"-"&amp;ROW()-92,[1]ワークシート!$C$2:$CI$1002,20,0)),"")</f>
        <v/>
      </c>
      <c r="K186" s="223"/>
      <c r="L186" s="224"/>
      <c r="M186" s="231" t="str">
        <f>+IFERROR(IF(VLOOKUP(#REF!&amp;"-"&amp;ROW()-92,[1]ワークシート!$C$2:$CI$1002,61,0)="","",VLOOKUP(#REF!&amp;"-"&amp;ROW()-92,[1]ワークシート!$C$2:$CI$1002,61,0)),"")</f>
        <v/>
      </c>
      <c r="N186" s="232"/>
      <c r="O186" s="233"/>
      <c r="P186" s="234" t="str">
        <f>+IFERROR(VLOOKUP(#REF!&amp;"-"&amp;ROW()-92,[1]ワークシート!$C$2:$CI$1002,26,0),"")</f>
        <v/>
      </c>
      <c r="Q186" s="219"/>
      <c r="R186" s="218" t="str">
        <f>+IFERROR(VLOOKUP(#REF!&amp;"-"&amp;ROW()-92,[1]ワークシート!$C$2:$CI$1002,27,0),"")</f>
        <v/>
      </c>
      <c r="S186" s="219"/>
      <c r="T186" s="218" t="str">
        <f>IFERROR(IF(VLOOKUP(#REF!&amp;"-"&amp;ROW()-92,[1]ワークシート!$C$2:$CI$1002,31,0)="",IF(X186="","",IF(X186=0,"使用貸借権","賃借権")),"賃借権"),"")</f>
        <v/>
      </c>
      <c r="U186" s="219"/>
      <c r="V186" s="218" t="str">
        <f>+IFERROR(IF(VLOOKUP(#REF!&amp;"-"&amp;ROW()-92,[1]ワークシート!$C$2:$CI$1002,13,0)="","",VLOOKUP(#REF!&amp;"-"&amp;ROW()-92,[1]ワークシート!$C$2:$CI$1002,13,0)),"")</f>
        <v/>
      </c>
      <c r="W186" s="219"/>
      <c r="X18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6" s="221"/>
      <c r="Z186" s="43"/>
      <c r="AA186" s="43"/>
      <c r="AB186" s="222" t="str">
        <f>IF(T186="使用貸借権","-",+IFERROR(VLOOKUP(#REF!&amp;"-"&amp;ROW()-92,[1]ワークシート!$C$2:$CI$1002,34,0)&amp;"",""))</f>
        <v/>
      </c>
      <c r="AC186" s="223"/>
      <c r="AD186" s="224"/>
      <c r="AE186" s="225" t="str">
        <f>IF(T186="","",IF(VLOOKUP(#REF!&amp;"-"&amp;ROW()-92,[1]ワークシート!$C$2:$CI$1002,31,0)="",IF(T186="使用貸借権","-","口座振込　１２月"),"物納"))</f>
        <v/>
      </c>
      <c r="AF186" s="226"/>
      <c r="AG186" s="227" t="str">
        <f>IFERROR(IF(VLOOKUP(#REF!&amp;"-"&amp;ROW()-92,[1]ワークシート!$C$2:$CI$1002,37,0)="","",VLOOKUP(#REF!&amp;"-"&amp;ROW()-92,[1]ワークシート!$C$2:$CI$1002,37,0)),"")</f>
        <v/>
      </c>
      <c r="AH186" s="227"/>
      <c r="AI186" s="227"/>
      <c r="AJ186" s="227"/>
      <c r="AK186" s="228"/>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row>
    <row r="187" spans="1:320" ht="35.1" hidden="1" customHeight="1" x14ac:dyDescent="0.15">
      <c r="A187" s="222" t="str">
        <f>+IFERROR(IF(VLOOKUP(#REF!&amp;"-"&amp;ROW()-92,[1]ワークシート!$C$2:$CI$1002,9,0)="","",VLOOKUP(#REF!&amp;"-"&amp;ROW()-92,[1]ワークシート!$C$2:$CI$1002,9,0)),"")</f>
        <v/>
      </c>
      <c r="B187" s="224"/>
      <c r="C187" s="223" t="str">
        <f>+IFERROR(IF(VLOOKUP(#REF!&amp;"-"&amp;ROW()-92,[1]ワークシート!$C$2:$CI$1002,10,0) = "","",VLOOKUP(#REF!&amp;"-"&amp;ROW()-92,[1]ワークシート!$C$2:$CI$1002,10,0)),"")</f>
        <v/>
      </c>
      <c r="D187" s="224"/>
      <c r="E187" s="222" t="str">
        <f>+IFERROR(IF(VLOOKUP(#REF!&amp;"-"&amp;ROW()-92,[1]ワークシート!$C$2:$CI$1002,11,0)="","",VLOOKUP(#REF!&amp;"-"&amp;ROW()-92,[1]ワークシート!$C$2:$CI$1002,11,0)),"")</f>
        <v/>
      </c>
      <c r="F187" s="224"/>
      <c r="G187" s="11" t="str">
        <f>+IFERROR(IF(VLOOKUP(#REF!&amp;"-"&amp;ROW()-92,[1]ワークシート!$C$2:$CI$1002,12,0)="","",VLOOKUP(#REF!&amp;"-"&amp;ROW()-92,[1]ワークシート!$C$2:$CI$1002,12,0)),"")</f>
        <v/>
      </c>
      <c r="H18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7" s="230"/>
      <c r="J187" s="222" t="str">
        <f>+IFERROR(IF(VLOOKUP(#REF!&amp;"-"&amp;ROW()-92,[1]ワークシート!$C$2:$CI$1002,20,0)="","",VLOOKUP(#REF!&amp;"-"&amp;ROW()-92,[1]ワークシート!$C$2:$CI$1002,20,0)),"")</f>
        <v/>
      </c>
      <c r="K187" s="223"/>
      <c r="L187" s="224"/>
      <c r="M187" s="231" t="str">
        <f>+IFERROR(IF(VLOOKUP(#REF!&amp;"-"&amp;ROW()-92,[1]ワークシート!$C$2:$CI$1002,61,0)="","",VLOOKUP(#REF!&amp;"-"&amp;ROW()-92,[1]ワークシート!$C$2:$CI$1002,61,0)),"")</f>
        <v/>
      </c>
      <c r="N187" s="232"/>
      <c r="O187" s="233"/>
      <c r="P187" s="234" t="str">
        <f>+IFERROR(VLOOKUP(#REF!&amp;"-"&amp;ROW()-92,[1]ワークシート!$C$2:$CI$1002,26,0),"")</f>
        <v/>
      </c>
      <c r="Q187" s="219"/>
      <c r="R187" s="218" t="str">
        <f>+IFERROR(VLOOKUP(#REF!&amp;"-"&amp;ROW()-92,[1]ワークシート!$C$2:$CI$1002,27,0),"")</f>
        <v/>
      </c>
      <c r="S187" s="219"/>
      <c r="T187" s="218" t="str">
        <f>IFERROR(IF(VLOOKUP(#REF!&amp;"-"&amp;ROW()-92,[1]ワークシート!$C$2:$CI$1002,31,0)="",IF(X187="","",IF(X187=0,"使用貸借権","賃借権")),"賃借権"),"")</f>
        <v/>
      </c>
      <c r="U187" s="219"/>
      <c r="V187" s="218" t="str">
        <f>+IFERROR(IF(VLOOKUP(#REF!&amp;"-"&amp;ROW()-92,[1]ワークシート!$C$2:$CI$1002,13,0)="","",VLOOKUP(#REF!&amp;"-"&amp;ROW()-92,[1]ワークシート!$C$2:$CI$1002,13,0)),"")</f>
        <v/>
      </c>
      <c r="W187" s="219"/>
      <c r="X18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7" s="221"/>
      <c r="Z187" s="43"/>
      <c r="AA187" s="43"/>
      <c r="AB187" s="222" t="str">
        <f>IF(T187="使用貸借権","-",+IFERROR(VLOOKUP(#REF!&amp;"-"&amp;ROW()-92,[1]ワークシート!$C$2:$CI$1002,34,0)&amp;"",""))</f>
        <v/>
      </c>
      <c r="AC187" s="223"/>
      <c r="AD187" s="224"/>
      <c r="AE187" s="225" t="str">
        <f>IF(T187="","",IF(VLOOKUP(#REF!&amp;"-"&amp;ROW()-92,[1]ワークシート!$C$2:$CI$1002,31,0)="",IF(T187="使用貸借権","-","口座振込　１２月"),"物納"))</f>
        <v/>
      </c>
      <c r="AF187" s="226"/>
      <c r="AG187" s="227" t="str">
        <f>IFERROR(IF(VLOOKUP(#REF!&amp;"-"&amp;ROW()-92,[1]ワークシート!$C$2:$CI$1002,37,0)="","",VLOOKUP(#REF!&amp;"-"&amp;ROW()-92,[1]ワークシート!$C$2:$CI$1002,37,0)),"")</f>
        <v/>
      </c>
      <c r="AH187" s="227"/>
      <c r="AI187" s="227"/>
      <c r="AJ187" s="227"/>
      <c r="AK187" s="228"/>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row>
    <row r="188" spans="1:320" ht="35.1" hidden="1" customHeight="1" x14ac:dyDescent="0.15">
      <c r="A188" s="222" t="str">
        <f>+IFERROR(IF(VLOOKUP(#REF!&amp;"-"&amp;ROW()-92,[1]ワークシート!$C$2:$CI$1002,9,0)="","",VLOOKUP(#REF!&amp;"-"&amp;ROW()-92,[1]ワークシート!$C$2:$CI$1002,9,0)),"")</f>
        <v/>
      </c>
      <c r="B188" s="224"/>
      <c r="C188" s="223" t="str">
        <f>+IFERROR(IF(VLOOKUP(#REF!&amp;"-"&amp;ROW()-92,[1]ワークシート!$C$2:$CI$1002,10,0) = "","",VLOOKUP(#REF!&amp;"-"&amp;ROW()-92,[1]ワークシート!$C$2:$CI$1002,10,0)),"")</f>
        <v/>
      </c>
      <c r="D188" s="224"/>
      <c r="E188" s="222" t="str">
        <f>+IFERROR(IF(VLOOKUP(#REF!&amp;"-"&amp;ROW()-92,[1]ワークシート!$C$2:$CI$1002,11,0)="","",VLOOKUP(#REF!&amp;"-"&amp;ROW()-92,[1]ワークシート!$C$2:$CI$1002,11,0)),"")</f>
        <v/>
      </c>
      <c r="F188" s="224"/>
      <c r="G188" s="11" t="str">
        <f>+IFERROR(IF(VLOOKUP(#REF!&amp;"-"&amp;ROW()-92,[1]ワークシート!$C$2:$CI$1002,12,0)="","",VLOOKUP(#REF!&amp;"-"&amp;ROW()-92,[1]ワークシート!$C$2:$CI$1002,12,0)),"")</f>
        <v/>
      </c>
      <c r="H18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8" s="230"/>
      <c r="J188" s="222" t="str">
        <f>+IFERROR(IF(VLOOKUP(#REF!&amp;"-"&amp;ROW()-92,[1]ワークシート!$C$2:$CI$1002,20,0)="","",VLOOKUP(#REF!&amp;"-"&amp;ROW()-92,[1]ワークシート!$C$2:$CI$1002,20,0)),"")</f>
        <v/>
      </c>
      <c r="K188" s="223"/>
      <c r="L188" s="224"/>
      <c r="M188" s="231" t="str">
        <f>+IFERROR(IF(VLOOKUP(#REF!&amp;"-"&amp;ROW()-92,[1]ワークシート!$C$2:$CI$1002,61,0)="","",VLOOKUP(#REF!&amp;"-"&amp;ROW()-92,[1]ワークシート!$C$2:$CI$1002,61,0)),"")</f>
        <v/>
      </c>
      <c r="N188" s="232"/>
      <c r="O188" s="233"/>
      <c r="P188" s="234" t="str">
        <f>+IFERROR(VLOOKUP(#REF!&amp;"-"&amp;ROW()-92,[1]ワークシート!$C$2:$CI$1002,26,0),"")</f>
        <v/>
      </c>
      <c r="Q188" s="219"/>
      <c r="R188" s="218" t="str">
        <f>+IFERROR(VLOOKUP(#REF!&amp;"-"&amp;ROW()-92,[1]ワークシート!$C$2:$CI$1002,27,0),"")</f>
        <v/>
      </c>
      <c r="S188" s="219"/>
      <c r="T188" s="218" t="str">
        <f>IFERROR(IF(VLOOKUP(#REF!&amp;"-"&amp;ROW()-92,[1]ワークシート!$C$2:$CI$1002,31,0)="",IF(X188="","",IF(X188=0,"使用貸借権","賃借権")),"賃借権"),"")</f>
        <v/>
      </c>
      <c r="U188" s="219"/>
      <c r="V188" s="218" t="str">
        <f>+IFERROR(IF(VLOOKUP(#REF!&amp;"-"&amp;ROW()-92,[1]ワークシート!$C$2:$CI$1002,13,0)="","",VLOOKUP(#REF!&amp;"-"&amp;ROW()-92,[1]ワークシート!$C$2:$CI$1002,13,0)),"")</f>
        <v/>
      </c>
      <c r="W188" s="219"/>
      <c r="X18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8" s="221"/>
      <c r="Z188" s="43"/>
      <c r="AA188" s="43"/>
      <c r="AB188" s="222" t="str">
        <f>IF(T188="使用貸借権","-",+IFERROR(VLOOKUP(#REF!&amp;"-"&amp;ROW()-92,[1]ワークシート!$C$2:$CI$1002,34,0)&amp;"",""))</f>
        <v/>
      </c>
      <c r="AC188" s="223"/>
      <c r="AD188" s="224"/>
      <c r="AE188" s="225" t="str">
        <f>IF(T188="","",IF(VLOOKUP(#REF!&amp;"-"&amp;ROW()-92,[1]ワークシート!$C$2:$CI$1002,31,0)="",IF(T188="使用貸借権","-","口座振込　１２月"),"物納"))</f>
        <v/>
      </c>
      <c r="AF188" s="226"/>
      <c r="AG188" s="227" t="str">
        <f>IFERROR(IF(VLOOKUP(#REF!&amp;"-"&amp;ROW()-92,[1]ワークシート!$C$2:$CI$1002,37,0)="","",VLOOKUP(#REF!&amp;"-"&amp;ROW()-92,[1]ワークシート!$C$2:$CI$1002,37,0)),"")</f>
        <v/>
      </c>
      <c r="AH188" s="227"/>
      <c r="AI188" s="227"/>
      <c r="AJ188" s="227"/>
      <c r="AK188" s="228"/>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row>
    <row r="189" spans="1:320" ht="35.1" hidden="1" customHeight="1" x14ac:dyDescent="0.15">
      <c r="A189" s="222" t="str">
        <f>+IFERROR(IF(VLOOKUP(#REF!&amp;"-"&amp;ROW()-92,[1]ワークシート!$C$2:$CI$1002,9,0)="","",VLOOKUP(#REF!&amp;"-"&amp;ROW()-92,[1]ワークシート!$C$2:$CI$1002,9,0)),"")</f>
        <v/>
      </c>
      <c r="B189" s="224"/>
      <c r="C189" s="223" t="str">
        <f>+IFERROR(IF(VLOOKUP(#REF!&amp;"-"&amp;ROW()-92,[1]ワークシート!$C$2:$CI$1002,10,0) = "","",VLOOKUP(#REF!&amp;"-"&amp;ROW()-92,[1]ワークシート!$C$2:$CI$1002,10,0)),"")</f>
        <v/>
      </c>
      <c r="D189" s="224"/>
      <c r="E189" s="222" t="str">
        <f>+IFERROR(IF(VLOOKUP(#REF!&amp;"-"&amp;ROW()-92,[1]ワークシート!$C$2:$CI$1002,11,0)="","",VLOOKUP(#REF!&amp;"-"&amp;ROW()-92,[1]ワークシート!$C$2:$CI$1002,11,0)),"")</f>
        <v/>
      </c>
      <c r="F189" s="224"/>
      <c r="G189" s="11" t="str">
        <f>+IFERROR(IF(VLOOKUP(#REF!&amp;"-"&amp;ROW()-92,[1]ワークシート!$C$2:$CI$1002,12,0)="","",VLOOKUP(#REF!&amp;"-"&amp;ROW()-92,[1]ワークシート!$C$2:$CI$1002,12,0)),"")</f>
        <v/>
      </c>
      <c r="H18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89" s="230"/>
      <c r="J189" s="222" t="str">
        <f>+IFERROR(IF(VLOOKUP(#REF!&amp;"-"&amp;ROW()-92,[1]ワークシート!$C$2:$CI$1002,20,0)="","",VLOOKUP(#REF!&amp;"-"&amp;ROW()-92,[1]ワークシート!$C$2:$CI$1002,20,0)),"")</f>
        <v/>
      </c>
      <c r="K189" s="223"/>
      <c r="L189" s="224"/>
      <c r="M189" s="231" t="str">
        <f>+IFERROR(IF(VLOOKUP(#REF!&amp;"-"&amp;ROW()-92,[1]ワークシート!$C$2:$CI$1002,61,0)="","",VLOOKUP(#REF!&amp;"-"&amp;ROW()-92,[1]ワークシート!$C$2:$CI$1002,61,0)),"")</f>
        <v/>
      </c>
      <c r="N189" s="232"/>
      <c r="O189" s="233"/>
      <c r="P189" s="234" t="str">
        <f>+IFERROR(VLOOKUP(#REF!&amp;"-"&amp;ROW()-92,[1]ワークシート!$C$2:$CI$1002,26,0),"")</f>
        <v/>
      </c>
      <c r="Q189" s="219"/>
      <c r="R189" s="218" t="str">
        <f>+IFERROR(VLOOKUP(#REF!&amp;"-"&amp;ROW()-92,[1]ワークシート!$C$2:$CI$1002,27,0),"")</f>
        <v/>
      </c>
      <c r="S189" s="219"/>
      <c r="T189" s="218" t="str">
        <f>IFERROR(IF(VLOOKUP(#REF!&amp;"-"&amp;ROW()-92,[1]ワークシート!$C$2:$CI$1002,31,0)="",IF(X189="","",IF(X189=0,"使用貸借権","賃借権")),"賃借権"),"")</f>
        <v/>
      </c>
      <c r="U189" s="219"/>
      <c r="V189" s="218" t="str">
        <f>+IFERROR(IF(VLOOKUP(#REF!&amp;"-"&amp;ROW()-92,[1]ワークシート!$C$2:$CI$1002,13,0)="","",VLOOKUP(#REF!&amp;"-"&amp;ROW()-92,[1]ワークシート!$C$2:$CI$1002,13,0)),"")</f>
        <v/>
      </c>
      <c r="W189" s="219"/>
      <c r="X18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89" s="221"/>
      <c r="Z189" s="43"/>
      <c r="AA189" s="43"/>
      <c r="AB189" s="222" t="str">
        <f>IF(T189="使用貸借権","-",+IFERROR(VLOOKUP(#REF!&amp;"-"&amp;ROW()-92,[1]ワークシート!$C$2:$CI$1002,34,0)&amp;"",""))</f>
        <v/>
      </c>
      <c r="AC189" s="223"/>
      <c r="AD189" s="224"/>
      <c r="AE189" s="225" t="str">
        <f>IF(T189="","",IF(VLOOKUP(#REF!&amp;"-"&amp;ROW()-92,[1]ワークシート!$C$2:$CI$1002,31,0)="",IF(T189="使用貸借権","-","口座振込　１２月"),"物納"))</f>
        <v/>
      </c>
      <c r="AF189" s="226"/>
      <c r="AG189" s="227" t="str">
        <f>IFERROR(IF(VLOOKUP(#REF!&amp;"-"&amp;ROW()-92,[1]ワークシート!$C$2:$CI$1002,37,0)="","",VLOOKUP(#REF!&amp;"-"&amp;ROW()-92,[1]ワークシート!$C$2:$CI$1002,37,0)),"")</f>
        <v/>
      </c>
      <c r="AH189" s="227"/>
      <c r="AI189" s="227"/>
      <c r="AJ189" s="227"/>
      <c r="AK189" s="228"/>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row>
    <row r="190" spans="1:320" ht="35.1" hidden="1" customHeight="1" x14ac:dyDescent="0.15">
      <c r="A190" s="222" t="str">
        <f>+IFERROR(IF(VLOOKUP(#REF!&amp;"-"&amp;ROW()-92,[1]ワークシート!$C$2:$CI$1002,9,0)="","",VLOOKUP(#REF!&amp;"-"&amp;ROW()-92,[1]ワークシート!$C$2:$CI$1002,9,0)),"")</f>
        <v/>
      </c>
      <c r="B190" s="224"/>
      <c r="C190" s="223" t="str">
        <f>+IFERROR(IF(VLOOKUP(#REF!&amp;"-"&amp;ROW()-92,[1]ワークシート!$C$2:$CI$1002,10,0) = "","",VLOOKUP(#REF!&amp;"-"&amp;ROW()-92,[1]ワークシート!$C$2:$CI$1002,10,0)),"")</f>
        <v/>
      </c>
      <c r="D190" s="224"/>
      <c r="E190" s="222" t="str">
        <f>+IFERROR(IF(VLOOKUP(#REF!&amp;"-"&amp;ROW()-92,[1]ワークシート!$C$2:$CI$1002,11,0)="","",VLOOKUP(#REF!&amp;"-"&amp;ROW()-92,[1]ワークシート!$C$2:$CI$1002,11,0)),"")</f>
        <v/>
      </c>
      <c r="F190" s="224"/>
      <c r="G190" s="11" t="str">
        <f>+IFERROR(IF(VLOOKUP(#REF!&amp;"-"&amp;ROW()-92,[1]ワークシート!$C$2:$CI$1002,12,0)="","",VLOOKUP(#REF!&amp;"-"&amp;ROW()-92,[1]ワークシート!$C$2:$CI$1002,12,0)),"")</f>
        <v/>
      </c>
      <c r="H19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0" s="230"/>
      <c r="J190" s="222" t="str">
        <f>+IFERROR(IF(VLOOKUP(#REF!&amp;"-"&amp;ROW()-92,[1]ワークシート!$C$2:$CI$1002,20,0)="","",VLOOKUP(#REF!&amp;"-"&amp;ROW()-92,[1]ワークシート!$C$2:$CI$1002,20,0)),"")</f>
        <v/>
      </c>
      <c r="K190" s="223"/>
      <c r="L190" s="224"/>
      <c r="M190" s="231" t="str">
        <f>+IFERROR(IF(VLOOKUP(#REF!&amp;"-"&amp;ROW()-92,[1]ワークシート!$C$2:$CI$1002,61,0)="","",VLOOKUP(#REF!&amp;"-"&amp;ROW()-92,[1]ワークシート!$C$2:$CI$1002,61,0)),"")</f>
        <v/>
      </c>
      <c r="N190" s="232"/>
      <c r="O190" s="233"/>
      <c r="P190" s="234" t="str">
        <f>+IFERROR(VLOOKUP(#REF!&amp;"-"&amp;ROW()-92,[1]ワークシート!$C$2:$CI$1002,26,0),"")</f>
        <v/>
      </c>
      <c r="Q190" s="219"/>
      <c r="R190" s="218" t="str">
        <f>+IFERROR(VLOOKUP(#REF!&amp;"-"&amp;ROW()-92,[1]ワークシート!$C$2:$CI$1002,27,0),"")</f>
        <v/>
      </c>
      <c r="S190" s="219"/>
      <c r="T190" s="218" t="str">
        <f>IFERROR(IF(VLOOKUP(#REF!&amp;"-"&amp;ROW()-92,[1]ワークシート!$C$2:$CI$1002,31,0)="",IF(X190="","",IF(X190=0,"使用貸借権","賃借権")),"賃借権"),"")</f>
        <v/>
      </c>
      <c r="U190" s="219"/>
      <c r="V190" s="218" t="str">
        <f>+IFERROR(IF(VLOOKUP(#REF!&amp;"-"&amp;ROW()-92,[1]ワークシート!$C$2:$CI$1002,13,0)="","",VLOOKUP(#REF!&amp;"-"&amp;ROW()-92,[1]ワークシート!$C$2:$CI$1002,13,0)),"")</f>
        <v/>
      </c>
      <c r="W190" s="219"/>
      <c r="X19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0" s="221"/>
      <c r="Z190" s="43"/>
      <c r="AA190" s="43"/>
      <c r="AB190" s="222" t="str">
        <f>IF(T190="使用貸借権","-",+IFERROR(VLOOKUP(#REF!&amp;"-"&amp;ROW()-92,[1]ワークシート!$C$2:$CI$1002,34,0)&amp;"",""))</f>
        <v/>
      </c>
      <c r="AC190" s="223"/>
      <c r="AD190" s="224"/>
      <c r="AE190" s="225" t="str">
        <f>IF(T190="","",IF(VLOOKUP(#REF!&amp;"-"&amp;ROW()-92,[1]ワークシート!$C$2:$CI$1002,31,0)="",IF(T190="使用貸借権","-","口座振込　１２月"),"物納"))</f>
        <v/>
      </c>
      <c r="AF190" s="226"/>
      <c r="AG190" s="227" t="str">
        <f>IFERROR(IF(VLOOKUP(#REF!&amp;"-"&amp;ROW()-92,[1]ワークシート!$C$2:$CI$1002,37,0)="","",VLOOKUP(#REF!&amp;"-"&amp;ROW()-92,[1]ワークシート!$C$2:$CI$1002,37,0)),"")</f>
        <v/>
      </c>
      <c r="AH190" s="227"/>
      <c r="AI190" s="227"/>
      <c r="AJ190" s="227"/>
      <c r="AK190" s="228"/>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row>
    <row r="191" spans="1:320" ht="35.1" hidden="1" customHeight="1" x14ac:dyDescent="0.15">
      <c r="A191" s="222" t="str">
        <f>+IFERROR(IF(VLOOKUP(#REF!&amp;"-"&amp;ROW()-92,[1]ワークシート!$C$2:$CI$1002,9,0)="","",VLOOKUP(#REF!&amp;"-"&amp;ROW()-92,[1]ワークシート!$C$2:$CI$1002,9,0)),"")</f>
        <v/>
      </c>
      <c r="B191" s="224"/>
      <c r="C191" s="223" t="str">
        <f>+IFERROR(IF(VLOOKUP(#REF!&amp;"-"&amp;ROW()-92,[1]ワークシート!$C$2:$CI$1002,10,0) = "","",VLOOKUP(#REF!&amp;"-"&amp;ROW()-92,[1]ワークシート!$C$2:$CI$1002,10,0)),"")</f>
        <v/>
      </c>
      <c r="D191" s="224"/>
      <c r="E191" s="222" t="str">
        <f>+IFERROR(IF(VLOOKUP(#REF!&amp;"-"&amp;ROW()-92,[1]ワークシート!$C$2:$CI$1002,11,0)="","",VLOOKUP(#REF!&amp;"-"&amp;ROW()-92,[1]ワークシート!$C$2:$CI$1002,11,0)),"")</f>
        <v/>
      </c>
      <c r="F191" s="224"/>
      <c r="G191" s="11" t="str">
        <f>+IFERROR(IF(VLOOKUP(#REF!&amp;"-"&amp;ROW()-92,[1]ワークシート!$C$2:$CI$1002,12,0)="","",VLOOKUP(#REF!&amp;"-"&amp;ROW()-92,[1]ワークシート!$C$2:$CI$1002,12,0)),"")</f>
        <v/>
      </c>
      <c r="H19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1" s="230"/>
      <c r="J191" s="222" t="str">
        <f>+IFERROR(IF(VLOOKUP(#REF!&amp;"-"&amp;ROW()-92,[1]ワークシート!$C$2:$CI$1002,20,0)="","",VLOOKUP(#REF!&amp;"-"&amp;ROW()-92,[1]ワークシート!$C$2:$CI$1002,20,0)),"")</f>
        <v/>
      </c>
      <c r="K191" s="223"/>
      <c r="L191" s="224"/>
      <c r="M191" s="231" t="str">
        <f>+IFERROR(IF(VLOOKUP(#REF!&amp;"-"&amp;ROW()-92,[1]ワークシート!$C$2:$CI$1002,61,0)="","",VLOOKUP(#REF!&amp;"-"&amp;ROW()-92,[1]ワークシート!$C$2:$CI$1002,61,0)),"")</f>
        <v/>
      </c>
      <c r="N191" s="232"/>
      <c r="O191" s="233"/>
      <c r="P191" s="234" t="str">
        <f>+IFERROR(VLOOKUP(#REF!&amp;"-"&amp;ROW()-92,[1]ワークシート!$C$2:$CI$1002,26,0),"")</f>
        <v/>
      </c>
      <c r="Q191" s="219"/>
      <c r="R191" s="218" t="str">
        <f>+IFERROR(VLOOKUP(#REF!&amp;"-"&amp;ROW()-92,[1]ワークシート!$C$2:$CI$1002,27,0),"")</f>
        <v/>
      </c>
      <c r="S191" s="219"/>
      <c r="T191" s="218" t="str">
        <f>IFERROR(IF(VLOOKUP(#REF!&amp;"-"&amp;ROW()-92,[1]ワークシート!$C$2:$CI$1002,31,0)="",IF(X191="","",IF(X191=0,"使用貸借権","賃借権")),"賃借権"),"")</f>
        <v/>
      </c>
      <c r="U191" s="219"/>
      <c r="V191" s="218" t="str">
        <f>+IFERROR(IF(VLOOKUP(#REF!&amp;"-"&amp;ROW()-92,[1]ワークシート!$C$2:$CI$1002,13,0)="","",VLOOKUP(#REF!&amp;"-"&amp;ROW()-92,[1]ワークシート!$C$2:$CI$1002,13,0)),"")</f>
        <v/>
      </c>
      <c r="W191" s="219"/>
      <c r="X19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1" s="221"/>
      <c r="Z191" s="43"/>
      <c r="AA191" s="43"/>
      <c r="AB191" s="222" t="str">
        <f>IF(T191="使用貸借権","-",+IFERROR(VLOOKUP(#REF!&amp;"-"&amp;ROW()-92,[1]ワークシート!$C$2:$CI$1002,34,0)&amp;"",""))</f>
        <v/>
      </c>
      <c r="AC191" s="223"/>
      <c r="AD191" s="224"/>
      <c r="AE191" s="225" t="str">
        <f>IF(T191="","",IF(VLOOKUP(#REF!&amp;"-"&amp;ROW()-92,[1]ワークシート!$C$2:$CI$1002,31,0)="",IF(T191="使用貸借権","-","口座振込　１２月"),"物納"))</f>
        <v/>
      </c>
      <c r="AF191" s="226"/>
      <c r="AG191" s="227" t="str">
        <f>IFERROR(IF(VLOOKUP(#REF!&amp;"-"&amp;ROW()-92,[1]ワークシート!$C$2:$CI$1002,37,0)="","",VLOOKUP(#REF!&amp;"-"&amp;ROW()-92,[1]ワークシート!$C$2:$CI$1002,37,0)),"")</f>
        <v/>
      </c>
      <c r="AH191" s="227"/>
      <c r="AI191" s="227"/>
      <c r="AJ191" s="227"/>
      <c r="AK191" s="228"/>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row>
    <row r="192" spans="1:320" ht="35.1" hidden="1" customHeight="1" x14ac:dyDescent="0.15">
      <c r="A192" s="222" t="str">
        <f>+IFERROR(IF(VLOOKUP(#REF!&amp;"-"&amp;ROW()-92,[1]ワークシート!$C$2:$CI$1002,9,0)="","",VLOOKUP(#REF!&amp;"-"&amp;ROW()-92,[1]ワークシート!$C$2:$CI$1002,9,0)),"")</f>
        <v/>
      </c>
      <c r="B192" s="224"/>
      <c r="C192" s="223" t="str">
        <f>+IFERROR(IF(VLOOKUP(#REF!&amp;"-"&amp;ROW()-92,[1]ワークシート!$C$2:$CI$1002,10,0) = "","",VLOOKUP(#REF!&amp;"-"&amp;ROW()-92,[1]ワークシート!$C$2:$CI$1002,10,0)),"")</f>
        <v/>
      </c>
      <c r="D192" s="224"/>
      <c r="E192" s="222" t="str">
        <f>+IFERROR(IF(VLOOKUP(#REF!&amp;"-"&amp;ROW()-92,[1]ワークシート!$C$2:$CI$1002,11,0)="","",VLOOKUP(#REF!&amp;"-"&amp;ROW()-92,[1]ワークシート!$C$2:$CI$1002,11,0)),"")</f>
        <v/>
      </c>
      <c r="F192" s="224"/>
      <c r="G192" s="11" t="str">
        <f>+IFERROR(IF(VLOOKUP(#REF!&amp;"-"&amp;ROW()-92,[1]ワークシート!$C$2:$CI$1002,12,0)="","",VLOOKUP(#REF!&amp;"-"&amp;ROW()-92,[1]ワークシート!$C$2:$CI$1002,12,0)),"")</f>
        <v/>
      </c>
      <c r="H19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2" s="230"/>
      <c r="J192" s="222" t="str">
        <f>+IFERROR(IF(VLOOKUP(#REF!&amp;"-"&amp;ROW()-92,[1]ワークシート!$C$2:$CI$1002,20,0)="","",VLOOKUP(#REF!&amp;"-"&amp;ROW()-92,[1]ワークシート!$C$2:$CI$1002,20,0)),"")</f>
        <v/>
      </c>
      <c r="K192" s="223"/>
      <c r="L192" s="224"/>
      <c r="M192" s="231" t="str">
        <f>+IFERROR(IF(VLOOKUP(#REF!&amp;"-"&amp;ROW()-92,[1]ワークシート!$C$2:$CI$1002,61,0)="","",VLOOKUP(#REF!&amp;"-"&amp;ROW()-92,[1]ワークシート!$C$2:$CI$1002,61,0)),"")</f>
        <v/>
      </c>
      <c r="N192" s="232"/>
      <c r="O192" s="233"/>
      <c r="P192" s="234" t="str">
        <f>+IFERROR(VLOOKUP(#REF!&amp;"-"&amp;ROW()-92,[1]ワークシート!$C$2:$CI$1002,26,0),"")</f>
        <v/>
      </c>
      <c r="Q192" s="219"/>
      <c r="R192" s="218" t="str">
        <f>+IFERROR(VLOOKUP(#REF!&amp;"-"&amp;ROW()-92,[1]ワークシート!$C$2:$CI$1002,27,0),"")</f>
        <v/>
      </c>
      <c r="S192" s="219"/>
      <c r="T192" s="218" t="str">
        <f>IFERROR(IF(VLOOKUP(#REF!&amp;"-"&amp;ROW()-92,[1]ワークシート!$C$2:$CI$1002,31,0)="",IF(X192="","",IF(X192=0,"使用貸借権","賃借権")),"賃借権"),"")</f>
        <v/>
      </c>
      <c r="U192" s="219"/>
      <c r="V192" s="218" t="str">
        <f>+IFERROR(IF(VLOOKUP(#REF!&amp;"-"&amp;ROW()-92,[1]ワークシート!$C$2:$CI$1002,13,0)="","",VLOOKUP(#REF!&amp;"-"&amp;ROW()-92,[1]ワークシート!$C$2:$CI$1002,13,0)),"")</f>
        <v/>
      </c>
      <c r="W192" s="219"/>
      <c r="X19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2" s="221"/>
      <c r="Z192" s="43"/>
      <c r="AA192" s="43"/>
      <c r="AB192" s="222" t="str">
        <f>IF(T192="使用貸借権","-",+IFERROR(VLOOKUP(#REF!&amp;"-"&amp;ROW()-92,[1]ワークシート!$C$2:$CI$1002,34,0)&amp;"",""))</f>
        <v/>
      </c>
      <c r="AC192" s="223"/>
      <c r="AD192" s="224"/>
      <c r="AE192" s="225" t="str">
        <f>IF(T192="","",IF(VLOOKUP(#REF!&amp;"-"&amp;ROW()-92,[1]ワークシート!$C$2:$CI$1002,31,0)="",IF(T192="使用貸借権","-","口座振込　１２月"),"物納"))</f>
        <v/>
      </c>
      <c r="AF192" s="226"/>
      <c r="AG192" s="227" t="str">
        <f>IFERROR(IF(VLOOKUP(#REF!&amp;"-"&amp;ROW()-92,[1]ワークシート!$C$2:$CI$1002,37,0)="","",VLOOKUP(#REF!&amp;"-"&amp;ROW()-92,[1]ワークシート!$C$2:$CI$1002,37,0)),"")</f>
        <v/>
      </c>
      <c r="AH192" s="227"/>
      <c r="AI192" s="227"/>
      <c r="AJ192" s="227"/>
      <c r="AK192" s="228"/>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row>
    <row r="193" spans="1:320" ht="35.1" hidden="1" customHeight="1" x14ac:dyDescent="0.15">
      <c r="A193" s="222" t="str">
        <f>+IFERROR(IF(VLOOKUP(#REF!&amp;"-"&amp;ROW()-92,[1]ワークシート!$C$2:$CI$1002,9,0)="","",VLOOKUP(#REF!&amp;"-"&amp;ROW()-92,[1]ワークシート!$C$2:$CI$1002,9,0)),"")</f>
        <v/>
      </c>
      <c r="B193" s="224"/>
      <c r="C193" s="223" t="str">
        <f>+IFERROR(IF(VLOOKUP(#REF!&amp;"-"&amp;ROW()-92,[1]ワークシート!$C$2:$CI$1002,10,0) = "","",VLOOKUP(#REF!&amp;"-"&amp;ROW()-92,[1]ワークシート!$C$2:$CI$1002,10,0)),"")</f>
        <v/>
      </c>
      <c r="D193" s="224"/>
      <c r="E193" s="222" t="str">
        <f>+IFERROR(IF(VLOOKUP(#REF!&amp;"-"&amp;ROW()-92,[1]ワークシート!$C$2:$CI$1002,11,0)="","",VLOOKUP(#REF!&amp;"-"&amp;ROW()-92,[1]ワークシート!$C$2:$CI$1002,11,0)),"")</f>
        <v/>
      </c>
      <c r="F193" s="224"/>
      <c r="G193" s="11" t="str">
        <f>+IFERROR(IF(VLOOKUP(#REF!&amp;"-"&amp;ROW()-92,[1]ワークシート!$C$2:$CI$1002,12,0)="","",VLOOKUP(#REF!&amp;"-"&amp;ROW()-92,[1]ワークシート!$C$2:$CI$1002,12,0)),"")</f>
        <v/>
      </c>
      <c r="H19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3" s="230"/>
      <c r="J193" s="222" t="str">
        <f>+IFERROR(IF(VLOOKUP(#REF!&amp;"-"&amp;ROW()-92,[1]ワークシート!$C$2:$CI$1002,20,0)="","",VLOOKUP(#REF!&amp;"-"&amp;ROW()-92,[1]ワークシート!$C$2:$CI$1002,20,0)),"")</f>
        <v/>
      </c>
      <c r="K193" s="223"/>
      <c r="L193" s="224"/>
      <c r="M193" s="231" t="str">
        <f>+IFERROR(IF(VLOOKUP(#REF!&amp;"-"&amp;ROW()-92,[1]ワークシート!$C$2:$CI$1002,61,0)="","",VLOOKUP(#REF!&amp;"-"&amp;ROW()-92,[1]ワークシート!$C$2:$CI$1002,61,0)),"")</f>
        <v/>
      </c>
      <c r="N193" s="232"/>
      <c r="O193" s="233"/>
      <c r="P193" s="234" t="str">
        <f>+IFERROR(VLOOKUP(#REF!&amp;"-"&amp;ROW()-92,[1]ワークシート!$C$2:$CI$1002,26,0),"")</f>
        <v/>
      </c>
      <c r="Q193" s="219"/>
      <c r="R193" s="218" t="str">
        <f>+IFERROR(VLOOKUP(#REF!&amp;"-"&amp;ROW()-92,[1]ワークシート!$C$2:$CI$1002,27,0),"")</f>
        <v/>
      </c>
      <c r="S193" s="219"/>
      <c r="T193" s="218" t="str">
        <f>IFERROR(IF(VLOOKUP(#REF!&amp;"-"&amp;ROW()-92,[1]ワークシート!$C$2:$CI$1002,31,0)="",IF(X193="","",IF(X193=0,"使用貸借権","賃借権")),"賃借権"),"")</f>
        <v/>
      </c>
      <c r="U193" s="219"/>
      <c r="V193" s="218" t="str">
        <f>+IFERROR(IF(VLOOKUP(#REF!&amp;"-"&amp;ROW()-92,[1]ワークシート!$C$2:$CI$1002,13,0)="","",VLOOKUP(#REF!&amp;"-"&amp;ROW()-92,[1]ワークシート!$C$2:$CI$1002,13,0)),"")</f>
        <v/>
      </c>
      <c r="W193" s="219"/>
      <c r="X19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3" s="221"/>
      <c r="Z193" s="43"/>
      <c r="AA193" s="43"/>
      <c r="AB193" s="222" t="str">
        <f>IF(T193="使用貸借権","-",+IFERROR(VLOOKUP(#REF!&amp;"-"&amp;ROW()-92,[1]ワークシート!$C$2:$CI$1002,34,0)&amp;"",""))</f>
        <v/>
      </c>
      <c r="AC193" s="223"/>
      <c r="AD193" s="224"/>
      <c r="AE193" s="225" t="str">
        <f>IF(T193="","",IF(VLOOKUP(#REF!&amp;"-"&amp;ROW()-92,[1]ワークシート!$C$2:$CI$1002,31,0)="",IF(T193="使用貸借権","-","口座振込　１２月"),"物納"))</f>
        <v/>
      </c>
      <c r="AF193" s="226"/>
      <c r="AG193" s="227" t="str">
        <f>IFERROR(IF(VLOOKUP(#REF!&amp;"-"&amp;ROW()-92,[1]ワークシート!$C$2:$CI$1002,37,0)="","",VLOOKUP(#REF!&amp;"-"&amp;ROW()-92,[1]ワークシート!$C$2:$CI$1002,37,0)),"")</f>
        <v/>
      </c>
      <c r="AH193" s="227"/>
      <c r="AI193" s="227"/>
      <c r="AJ193" s="227"/>
      <c r="AK193" s="228"/>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row>
    <row r="194" spans="1:320" ht="35.1" hidden="1" customHeight="1" x14ac:dyDescent="0.15">
      <c r="A194" s="222" t="str">
        <f>+IFERROR(IF(VLOOKUP(#REF!&amp;"-"&amp;ROW()-92,[1]ワークシート!$C$2:$CI$1002,9,0)="","",VLOOKUP(#REF!&amp;"-"&amp;ROW()-92,[1]ワークシート!$C$2:$CI$1002,9,0)),"")</f>
        <v/>
      </c>
      <c r="B194" s="224"/>
      <c r="C194" s="223" t="str">
        <f>+IFERROR(IF(VLOOKUP(#REF!&amp;"-"&amp;ROW()-92,[1]ワークシート!$C$2:$CI$1002,10,0) = "","",VLOOKUP(#REF!&amp;"-"&amp;ROW()-92,[1]ワークシート!$C$2:$CI$1002,10,0)),"")</f>
        <v/>
      </c>
      <c r="D194" s="224"/>
      <c r="E194" s="222" t="str">
        <f>+IFERROR(IF(VLOOKUP(#REF!&amp;"-"&amp;ROW()-92,[1]ワークシート!$C$2:$CI$1002,11,0)="","",VLOOKUP(#REF!&amp;"-"&amp;ROW()-92,[1]ワークシート!$C$2:$CI$1002,11,0)),"")</f>
        <v/>
      </c>
      <c r="F194" s="224"/>
      <c r="G194" s="11" t="str">
        <f>+IFERROR(IF(VLOOKUP(#REF!&amp;"-"&amp;ROW()-92,[1]ワークシート!$C$2:$CI$1002,12,0)="","",VLOOKUP(#REF!&amp;"-"&amp;ROW()-92,[1]ワークシート!$C$2:$CI$1002,12,0)),"")</f>
        <v/>
      </c>
      <c r="H19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4" s="230"/>
      <c r="J194" s="222" t="str">
        <f>+IFERROR(IF(VLOOKUP(#REF!&amp;"-"&amp;ROW()-92,[1]ワークシート!$C$2:$CI$1002,20,0)="","",VLOOKUP(#REF!&amp;"-"&amp;ROW()-92,[1]ワークシート!$C$2:$CI$1002,20,0)),"")</f>
        <v/>
      </c>
      <c r="K194" s="223"/>
      <c r="L194" s="224"/>
      <c r="M194" s="231" t="str">
        <f>+IFERROR(IF(VLOOKUP(#REF!&amp;"-"&amp;ROW()-92,[1]ワークシート!$C$2:$CI$1002,61,0)="","",VLOOKUP(#REF!&amp;"-"&amp;ROW()-92,[1]ワークシート!$C$2:$CI$1002,61,0)),"")</f>
        <v/>
      </c>
      <c r="N194" s="232"/>
      <c r="O194" s="233"/>
      <c r="P194" s="234" t="str">
        <f>+IFERROR(VLOOKUP(#REF!&amp;"-"&amp;ROW()-92,[1]ワークシート!$C$2:$CI$1002,26,0),"")</f>
        <v/>
      </c>
      <c r="Q194" s="219"/>
      <c r="R194" s="218" t="str">
        <f>+IFERROR(VLOOKUP(#REF!&amp;"-"&amp;ROW()-92,[1]ワークシート!$C$2:$CI$1002,27,0),"")</f>
        <v/>
      </c>
      <c r="S194" s="219"/>
      <c r="T194" s="218" t="str">
        <f>IFERROR(IF(VLOOKUP(#REF!&amp;"-"&amp;ROW()-92,[1]ワークシート!$C$2:$CI$1002,31,0)="",IF(X194="","",IF(X194=0,"使用貸借権","賃借権")),"賃借権"),"")</f>
        <v/>
      </c>
      <c r="U194" s="219"/>
      <c r="V194" s="218" t="str">
        <f>+IFERROR(IF(VLOOKUP(#REF!&amp;"-"&amp;ROW()-92,[1]ワークシート!$C$2:$CI$1002,13,0)="","",VLOOKUP(#REF!&amp;"-"&amp;ROW()-92,[1]ワークシート!$C$2:$CI$1002,13,0)),"")</f>
        <v/>
      </c>
      <c r="W194" s="219"/>
      <c r="X19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4" s="221"/>
      <c r="Z194" s="43"/>
      <c r="AA194" s="43"/>
      <c r="AB194" s="222" t="str">
        <f>IF(T194="使用貸借権","-",+IFERROR(VLOOKUP(#REF!&amp;"-"&amp;ROW()-92,[1]ワークシート!$C$2:$CI$1002,34,0)&amp;"",""))</f>
        <v/>
      </c>
      <c r="AC194" s="223"/>
      <c r="AD194" s="224"/>
      <c r="AE194" s="225" t="str">
        <f>IF(T194="","",IF(VLOOKUP(#REF!&amp;"-"&amp;ROW()-92,[1]ワークシート!$C$2:$CI$1002,31,0)="",IF(T194="使用貸借権","-","口座振込　１２月"),"物納"))</f>
        <v/>
      </c>
      <c r="AF194" s="226"/>
      <c r="AG194" s="227" t="str">
        <f>IFERROR(IF(VLOOKUP(#REF!&amp;"-"&amp;ROW()-92,[1]ワークシート!$C$2:$CI$1002,37,0)="","",VLOOKUP(#REF!&amp;"-"&amp;ROW()-92,[1]ワークシート!$C$2:$CI$1002,37,0)),"")</f>
        <v/>
      </c>
      <c r="AH194" s="227"/>
      <c r="AI194" s="227"/>
      <c r="AJ194" s="227"/>
      <c r="AK194" s="228"/>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row>
    <row r="195" spans="1:320" ht="35.1" hidden="1" customHeight="1" x14ac:dyDescent="0.15">
      <c r="A195" s="222" t="str">
        <f>+IFERROR(IF(VLOOKUP(#REF!&amp;"-"&amp;ROW()-92,[1]ワークシート!$C$2:$CI$1002,9,0)="","",VLOOKUP(#REF!&amp;"-"&amp;ROW()-92,[1]ワークシート!$C$2:$CI$1002,9,0)),"")</f>
        <v/>
      </c>
      <c r="B195" s="224"/>
      <c r="C195" s="223" t="str">
        <f>+IFERROR(IF(VLOOKUP(#REF!&amp;"-"&amp;ROW()-92,[1]ワークシート!$C$2:$CI$1002,10,0) = "","",VLOOKUP(#REF!&amp;"-"&amp;ROW()-92,[1]ワークシート!$C$2:$CI$1002,10,0)),"")</f>
        <v/>
      </c>
      <c r="D195" s="224"/>
      <c r="E195" s="222" t="str">
        <f>+IFERROR(IF(VLOOKUP(#REF!&amp;"-"&amp;ROW()-92,[1]ワークシート!$C$2:$CI$1002,11,0)="","",VLOOKUP(#REF!&amp;"-"&amp;ROW()-92,[1]ワークシート!$C$2:$CI$1002,11,0)),"")</f>
        <v/>
      </c>
      <c r="F195" s="224"/>
      <c r="G195" s="11" t="str">
        <f>+IFERROR(IF(VLOOKUP(#REF!&amp;"-"&amp;ROW()-92,[1]ワークシート!$C$2:$CI$1002,12,0)="","",VLOOKUP(#REF!&amp;"-"&amp;ROW()-92,[1]ワークシート!$C$2:$CI$1002,12,0)),"")</f>
        <v/>
      </c>
      <c r="H19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5" s="230"/>
      <c r="J195" s="222" t="str">
        <f>+IFERROR(IF(VLOOKUP(#REF!&amp;"-"&amp;ROW()-92,[1]ワークシート!$C$2:$CI$1002,20,0)="","",VLOOKUP(#REF!&amp;"-"&amp;ROW()-92,[1]ワークシート!$C$2:$CI$1002,20,0)),"")</f>
        <v/>
      </c>
      <c r="K195" s="223"/>
      <c r="L195" s="224"/>
      <c r="M195" s="231" t="str">
        <f>+IFERROR(IF(VLOOKUP(#REF!&amp;"-"&amp;ROW()-92,[1]ワークシート!$C$2:$CI$1002,61,0)="","",VLOOKUP(#REF!&amp;"-"&amp;ROW()-92,[1]ワークシート!$C$2:$CI$1002,61,0)),"")</f>
        <v/>
      </c>
      <c r="N195" s="232"/>
      <c r="O195" s="233"/>
      <c r="P195" s="234" t="str">
        <f>+IFERROR(VLOOKUP(#REF!&amp;"-"&amp;ROW()-92,[1]ワークシート!$C$2:$CI$1002,26,0),"")</f>
        <v/>
      </c>
      <c r="Q195" s="219"/>
      <c r="R195" s="218" t="str">
        <f>+IFERROR(VLOOKUP(#REF!&amp;"-"&amp;ROW()-92,[1]ワークシート!$C$2:$CI$1002,27,0),"")</f>
        <v/>
      </c>
      <c r="S195" s="219"/>
      <c r="T195" s="218" t="str">
        <f>IFERROR(IF(VLOOKUP(#REF!&amp;"-"&amp;ROW()-92,[1]ワークシート!$C$2:$CI$1002,31,0)="",IF(X195="","",IF(X195=0,"使用貸借権","賃借権")),"賃借権"),"")</f>
        <v/>
      </c>
      <c r="U195" s="219"/>
      <c r="V195" s="218" t="str">
        <f>+IFERROR(IF(VLOOKUP(#REF!&amp;"-"&amp;ROW()-92,[1]ワークシート!$C$2:$CI$1002,13,0)="","",VLOOKUP(#REF!&amp;"-"&amp;ROW()-92,[1]ワークシート!$C$2:$CI$1002,13,0)),"")</f>
        <v/>
      </c>
      <c r="W195" s="219"/>
      <c r="X19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5" s="221"/>
      <c r="Z195" s="43"/>
      <c r="AA195" s="43"/>
      <c r="AB195" s="222" t="str">
        <f>IF(T195="使用貸借権","-",+IFERROR(VLOOKUP(#REF!&amp;"-"&amp;ROW()-92,[1]ワークシート!$C$2:$CI$1002,34,0)&amp;"",""))</f>
        <v/>
      </c>
      <c r="AC195" s="223"/>
      <c r="AD195" s="224"/>
      <c r="AE195" s="225" t="str">
        <f>IF(T195="","",IF(VLOOKUP(#REF!&amp;"-"&amp;ROW()-92,[1]ワークシート!$C$2:$CI$1002,31,0)="",IF(T195="使用貸借権","-","口座振込　１２月"),"物納"))</f>
        <v/>
      </c>
      <c r="AF195" s="226"/>
      <c r="AG195" s="227" t="str">
        <f>IFERROR(IF(VLOOKUP(#REF!&amp;"-"&amp;ROW()-92,[1]ワークシート!$C$2:$CI$1002,37,0)="","",VLOOKUP(#REF!&amp;"-"&amp;ROW()-92,[1]ワークシート!$C$2:$CI$1002,37,0)),"")</f>
        <v/>
      </c>
      <c r="AH195" s="227"/>
      <c r="AI195" s="227"/>
      <c r="AJ195" s="227"/>
      <c r="AK195" s="228"/>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row>
    <row r="196" spans="1:320" ht="35.1" hidden="1" customHeight="1" x14ac:dyDescent="0.15">
      <c r="A196" s="222" t="str">
        <f>+IFERROR(IF(VLOOKUP(#REF!&amp;"-"&amp;ROW()-92,[1]ワークシート!$C$2:$CI$1002,9,0)="","",VLOOKUP(#REF!&amp;"-"&amp;ROW()-92,[1]ワークシート!$C$2:$CI$1002,9,0)),"")</f>
        <v/>
      </c>
      <c r="B196" s="224"/>
      <c r="C196" s="223" t="str">
        <f>+IFERROR(IF(VLOOKUP(#REF!&amp;"-"&amp;ROW()-92,[1]ワークシート!$C$2:$CI$1002,10,0) = "","",VLOOKUP(#REF!&amp;"-"&amp;ROW()-92,[1]ワークシート!$C$2:$CI$1002,10,0)),"")</f>
        <v/>
      </c>
      <c r="D196" s="224"/>
      <c r="E196" s="222" t="str">
        <f>+IFERROR(IF(VLOOKUP(#REF!&amp;"-"&amp;ROW()-92,[1]ワークシート!$C$2:$CI$1002,11,0)="","",VLOOKUP(#REF!&amp;"-"&amp;ROW()-92,[1]ワークシート!$C$2:$CI$1002,11,0)),"")</f>
        <v/>
      </c>
      <c r="F196" s="224"/>
      <c r="G196" s="11" t="str">
        <f>+IFERROR(IF(VLOOKUP(#REF!&amp;"-"&amp;ROW()-92,[1]ワークシート!$C$2:$CI$1002,12,0)="","",VLOOKUP(#REF!&amp;"-"&amp;ROW()-92,[1]ワークシート!$C$2:$CI$1002,12,0)),"")</f>
        <v/>
      </c>
      <c r="H19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6" s="230"/>
      <c r="J196" s="222" t="str">
        <f>+IFERROR(IF(VLOOKUP(#REF!&amp;"-"&amp;ROW()-92,[1]ワークシート!$C$2:$CI$1002,20,0)="","",VLOOKUP(#REF!&amp;"-"&amp;ROW()-92,[1]ワークシート!$C$2:$CI$1002,20,0)),"")</f>
        <v/>
      </c>
      <c r="K196" s="223"/>
      <c r="L196" s="224"/>
      <c r="M196" s="231" t="str">
        <f>+IFERROR(IF(VLOOKUP(#REF!&amp;"-"&amp;ROW()-92,[1]ワークシート!$C$2:$CI$1002,61,0)="","",VLOOKUP(#REF!&amp;"-"&amp;ROW()-92,[1]ワークシート!$C$2:$CI$1002,61,0)),"")</f>
        <v/>
      </c>
      <c r="N196" s="232"/>
      <c r="O196" s="233"/>
      <c r="P196" s="234" t="str">
        <f>+IFERROR(VLOOKUP(#REF!&amp;"-"&amp;ROW()-92,[1]ワークシート!$C$2:$CI$1002,26,0),"")</f>
        <v/>
      </c>
      <c r="Q196" s="219"/>
      <c r="R196" s="218" t="str">
        <f>+IFERROR(VLOOKUP(#REF!&amp;"-"&amp;ROW()-92,[1]ワークシート!$C$2:$CI$1002,27,0),"")</f>
        <v/>
      </c>
      <c r="S196" s="219"/>
      <c r="T196" s="218" t="str">
        <f>IFERROR(IF(VLOOKUP(#REF!&amp;"-"&amp;ROW()-92,[1]ワークシート!$C$2:$CI$1002,31,0)="",IF(X196="","",IF(X196=0,"使用貸借権","賃借権")),"賃借権"),"")</f>
        <v/>
      </c>
      <c r="U196" s="219"/>
      <c r="V196" s="218" t="str">
        <f>+IFERROR(IF(VLOOKUP(#REF!&amp;"-"&amp;ROW()-92,[1]ワークシート!$C$2:$CI$1002,13,0)="","",VLOOKUP(#REF!&amp;"-"&amp;ROW()-92,[1]ワークシート!$C$2:$CI$1002,13,0)),"")</f>
        <v/>
      </c>
      <c r="W196" s="219"/>
      <c r="X19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6" s="221"/>
      <c r="Z196" s="43"/>
      <c r="AA196" s="43"/>
      <c r="AB196" s="222" t="str">
        <f>IF(T196="使用貸借権","-",+IFERROR(VLOOKUP(#REF!&amp;"-"&amp;ROW()-92,[1]ワークシート!$C$2:$CI$1002,34,0)&amp;"",""))</f>
        <v/>
      </c>
      <c r="AC196" s="223"/>
      <c r="AD196" s="224"/>
      <c r="AE196" s="225" t="str">
        <f>IF(T196="","",IF(VLOOKUP(#REF!&amp;"-"&amp;ROW()-92,[1]ワークシート!$C$2:$CI$1002,31,0)="",IF(T196="使用貸借権","-","口座振込　１２月"),"物納"))</f>
        <v/>
      </c>
      <c r="AF196" s="226"/>
      <c r="AG196" s="227" t="str">
        <f>IFERROR(IF(VLOOKUP(#REF!&amp;"-"&amp;ROW()-92,[1]ワークシート!$C$2:$CI$1002,37,0)="","",VLOOKUP(#REF!&amp;"-"&amp;ROW()-92,[1]ワークシート!$C$2:$CI$1002,37,0)),"")</f>
        <v/>
      </c>
      <c r="AH196" s="227"/>
      <c r="AI196" s="227"/>
      <c r="AJ196" s="227"/>
      <c r="AK196" s="228"/>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row>
    <row r="197" spans="1:320" ht="35.1" hidden="1" customHeight="1" x14ac:dyDescent="0.15">
      <c r="A197" s="222" t="str">
        <f>+IFERROR(IF(VLOOKUP(#REF!&amp;"-"&amp;ROW()-92,[1]ワークシート!$C$2:$CI$1002,9,0)="","",VLOOKUP(#REF!&amp;"-"&amp;ROW()-92,[1]ワークシート!$C$2:$CI$1002,9,0)),"")</f>
        <v/>
      </c>
      <c r="B197" s="224"/>
      <c r="C197" s="223" t="str">
        <f>+IFERROR(IF(VLOOKUP(#REF!&amp;"-"&amp;ROW()-92,[1]ワークシート!$C$2:$CI$1002,10,0) = "","",VLOOKUP(#REF!&amp;"-"&amp;ROW()-92,[1]ワークシート!$C$2:$CI$1002,10,0)),"")</f>
        <v/>
      </c>
      <c r="D197" s="224"/>
      <c r="E197" s="222" t="str">
        <f>+IFERROR(IF(VLOOKUP(#REF!&amp;"-"&amp;ROW()-92,[1]ワークシート!$C$2:$CI$1002,11,0)="","",VLOOKUP(#REF!&amp;"-"&amp;ROW()-92,[1]ワークシート!$C$2:$CI$1002,11,0)),"")</f>
        <v/>
      </c>
      <c r="F197" s="224"/>
      <c r="G197" s="11" t="str">
        <f>+IFERROR(IF(VLOOKUP(#REF!&amp;"-"&amp;ROW()-92,[1]ワークシート!$C$2:$CI$1002,12,0)="","",VLOOKUP(#REF!&amp;"-"&amp;ROW()-92,[1]ワークシート!$C$2:$CI$1002,12,0)),"")</f>
        <v/>
      </c>
      <c r="H19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7" s="230"/>
      <c r="J197" s="222" t="str">
        <f>+IFERROR(IF(VLOOKUP(#REF!&amp;"-"&amp;ROW()-92,[1]ワークシート!$C$2:$CI$1002,20,0)="","",VLOOKUP(#REF!&amp;"-"&amp;ROW()-92,[1]ワークシート!$C$2:$CI$1002,20,0)),"")</f>
        <v/>
      </c>
      <c r="K197" s="223"/>
      <c r="L197" s="224"/>
      <c r="M197" s="231" t="str">
        <f>+IFERROR(IF(VLOOKUP(#REF!&amp;"-"&amp;ROW()-92,[1]ワークシート!$C$2:$CI$1002,61,0)="","",VLOOKUP(#REF!&amp;"-"&amp;ROW()-92,[1]ワークシート!$C$2:$CI$1002,61,0)),"")</f>
        <v/>
      </c>
      <c r="N197" s="232"/>
      <c r="O197" s="233"/>
      <c r="P197" s="234" t="str">
        <f>+IFERROR(VLOOKUP(#REF!&amp;"-"&amp;ROW()-92,[1]ワークシート!$C$2:$CI$1002,26,0),"")</f>
        <v/>
      </c>
      <c r="Q197" s="219"/>
      <c r="R197" s="218" t="str">
        <f>+IFERROR(VLOOKUP(#REF!&amp;"-"&amp;ROW()-92,[1]ワークシート!$C$2:$CI$1002,27,0),"")</f>
        <v/>
      </c>
      <c r="S197" s="219"/>
      <c r="T197" s="218" t="str">
        <f>IFERROR(IF(VLOOKUP(#REF!&amp;"-"&amp;ROW()-92,[1]ワークシート!$C$2:$CI$1002,31,0)="",IF(X197="","",IF(X197=0,"使用貸借権","賃借権")),"賃借権"),"")</f>
        <v/>
      </c>
      <c r="U197" s="219"/>
      <c r="V197" s="218" t="str">
        <f>+IFERROR(IF(VLOOKUP(#REF!&amp;"-"&amp;ROW()-92,[1]ワークシート!$C$2:$CI$1002,13,0)="","",VLOOKUP(#REF!&amp;"-"&amp;ROW()-92,[1]ワークシート!$C$2:$CI$1002,13,0)),"")</f>
        <v/>
      </c>
      <c r="W197" s="219"/>
      <c r="X19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7" s="221"/>
      <c r="Z197" s="43"/>
      <c r="AA197" s="43"/>
      <c r="AB197" s="222" t="str">
        <f>IF(T197="使用貸借権","-",+IFERROR(VLOOKUP(#REF!&amp;"-"&amp;ROW()-92,[1]ワークシート!$C$2:$CI$1002,34,0)&amp;"",""))</f>
        <v/>
      </c>
      <c r="AC197" s="223"/>
      <c r="AD197" s="224"/>
      <c r="AE197" s="225" t="str">
        <f>IF(T197="","",IF(VLOOKUP(#REF!&amp;"-"&amp;ROW()-92,[1]ワークシート!$C$2:$CI$1002,31,0)="",IF(T197="使用貸借権","-","口座振込　１２月"),"物納"))</f>
        <v/>
      </c>
      <c r="AF197" s="226"/>
      <c r="AG197" s="227" t="str">
        <f>IFERROR(IF(VLOOKUP(#REF!&amp;"-"&amp;ROW()-92,[1]ワークシート!$C$2:$CI$1002,37,0)="","",VLOOKUP(#REF!&amp;"-"&amp;ROW()-92,[1]ワークシート!$C$2:$CI$1002,37,0)),"")</f>
        <v/>
      </c>
      <c r="AH197" s="227"/>
      <c r="AI197" s="227"/>
      <c r="AJ197" s="227"/>
      <c r="AK197" s="228"/>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row>
    <row r="198" spans="1:320" ht="35.1" hidden="1" customHeight="1" x14ac:dyDescent="0.15">
      <c r="A198" s="222" t="str">
        <f>+IFERROR(IF(VLOOKUP(#REF!&amp;"-"&amp;ROW()-92,[1]ワークシート!$C$2:$CI$1002,9,0)="","",VLOOKUP(#REF!&amp;"-"&amp;ROW()-92,[1]ワークシート!$C$2:$CI$1002,9,0)),"")</f>
        <v/>
      </c>
      <c r="B198" s="224"/>
      <c r="C198" s="223" t="str">
        <f>+IFERROR(IF(VLOOKUP(#REF!&amp;"-"&amp;ROW()-92,[1]ワークシート!$C$2:$CI$1002,10,0) = "","",VLOOKUP(#REF!&amp;"-"&amp;ROW()-92,[1]ワークシート!$C$2:$CI$1002,10,0)),"")</f>
        <v/>
      </c>
      <c r="D198" s="224"/>
      <c r="E198" s="222" t="str">
        <f>+IFERROR(IF(VLOOKUP(#REF!&amp;"-"&amp;ROW()-92,[1]ワークシート!$C$2:$CI$1002,11,0)="","",VLOOKUP(#REF!&amp;"-"&amp;ROW()-92,[1]ワークシート!$C$2:$CI$1002,11,0)),"")</f>
        <v/>
      </c>
      <c r="F198" s="224"/>
      <c r="G198" s="11" t="str">
        <f>+IFERROR(IF(VLOOKUP(#REF!&amp;"-"&amp;ROW()-92,[1]ワークシート!$C$2:$CI$1002,12,0)="","",VLOOKUP(#REF!&amp;"-"&amp;ROW()-92,[1]ワークシート!$C$2:$CI$1002,12,0)),"")</f>
        <v/>
      </c>
      <c r="H19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8" s="230"/>
      <c r="J198" s="222" t="str">
        <f>+IFERROR(IF(VLOOKUP(#REF!&amp;"-"&amp;ROW()-92,[1]ワークシート!$C$2:$CI$1002,20,0)="","",VLOOKUP(#REF!&amp;"-"&amp;ROW()-92,[1]ワークシート!$C$2:$CI$1002,20,0)),"")</f>
        <v/>
      </c>
      <c r="K198" s="223"/>
      <c r="L198" s="224"/>
      <c r="M198" s="231" t="str">
        <f>+IFERROR(IF(VLOOKUP(#REF!&amp;"-"&amp;ROW()-92,[1]ワークシート!$C$2:$CI$1002,61,0)="","",VLOOKUP(#REF!&amp;"-"&amp;ROW()-92,[1]ワークシート!$C$2:$CI$1002,61,0)),"")</f>
        <v/>
      </c>
      <c r="N198" s="232"/>
      <c r="O198" s="233"/>
      <c r="P198" s="234" t="str">
        <f>+IFERROR(VLOOKUP(#REF!&amp;"-"&amp;ROW()-92,[1]ワークシート!$C$2:$CI$1002,26,0),"")</f>
        <v/>
      </c>
      <c r="Q198" s="219"/>
      <c r="R198" s="218" t="str">
        <f>+IFERROR(VLOOKUP(#REF!&amp;"-"&amp;ROW()-92,[1]ワークシート!$C$2:$CI$1002,27,0),"")</f>
        <v/>
      </c>
      <c r="S198" s="219"/>
      <c r="T198" s="218" t="str">
        <f>IFERROR(IF(VLOOKUP(#REF!&amp;"-"&amp;ROW()-92,[1]ワークシート!$C$2:$CI$1002,31,0)="",IF(X198="","",IF(X198=0,"使用貸借権","賃借権")),"賃借権"),"")</f>
        <v/>
      </c>
      <c r="U198" s="219"/>
      <c r="V198" s="218" t="str">
        <f>+IFERROR(IF(VLOOKUP(#REF!&amp;"-"&amp;ROW()-92,[1]ワークシート!$C$2:$CI$1002,13,0)="","",VLOOKUP(#REF!&amp;"-"&amp;ROW()-92,[1]ワークシート!$C$2:$CI$1002,13,0)),"")</f>
        <v/>
      </c>
      <c r="W198" s="219"/>
      <c r="X19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8" s="221"/>
      <c r="Z198" s="43"/>
      <c r="AA198" s="43"/>
      <c r="AB198" s="222" t="str">
        <f>IF(T198="使用貸借権","-",+IFERROR(VLOOKUP(#REF!&amp;"-"&amp;ROW()-92,[1]ワークシート!$C$2:$CI$1002,34,0)&amp;"",""))</f>
        <v/>
      </c>
      <c r="AC198" s="223"/>
      <c r="AD198" s="224"/>
      <c r="AE198" s="225" t="str">
        <f>IF(T198="","",IF(VLOOKUP(#REF!&amp;"-"&amp;ROW()-92,[1]ワークシート!$C$2:$CI$1002,31,0)="",IF(T198="使用貸借権","-","口座振込　１２月"),"物納"))</f>
        <v/>
      </c>
      <c r="AF198" s="226"/>
      <c r="AG198" s="227" t="str">
        <f>IFERROR(IF(VLOOKUP(#REF!&amp;"-"&amp;ROW()-92,[1]ワークシート!$C$2:$CI$1002,37,0)="","",VLOOKUP(#REF!&amp;"-"&amp;ROW()-92,[1]ワークシート!$C$2:$CI$1002,37,0)),"")</f>
        <v/>
      </c>
      <c r="AH198" s="227"/>
      <c r="AI198" s="227"/>
      <c r="AJ198" s="227"/>
      <c r="AK198" s="228"/>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row>
    <row r="199" spans="1:320" ht="35.1" hidden="1" customHeight="1" x14ac:dyDescent="0.15">
      <c r="A199" s="222" t="str">
        <f>+IFERROR(IF(VLOOKUP(#REF!&amp;"-"&amp;ROW()-92,[1]ワークシート!$C$2:$CI$1002,9,0)="","",VLOOKUP(#REF!&amp;"-"&amp;ROW()-92,[1]ワークシート!$C$2:$CI$1002,9,0)),"")</f>
        <v/>
      </c>
      <c r="B199" s="224"/>
      <c r="C199" s="223" t="str">
        <f>+IFERROR(IF(VLOOKUP(#REF!&amp;"-"&amp;ROW()-92,[1]ワークシート!$C$2:$CI$1002,10,0) = "","",VLOOKUP(#REF!&amp;"-"&amp;ROW()-92,[1]ワークシート!$C$2:$CI$1002,10,0)),"")</f>
        <v/>
      </c>
      <c r="D199" s="224"/>
      <c r="E199" s="222" t="str">
        <f>+IFERROR(IF(VLOOKUP(#REF!&amp;"-"&amp;ROW()-92,[1]ワークシート!$C$2:$CI$1002,11,0)="","",VLOOKUP(#REF!&amp;"-"&amp;ROW()-92,[1]ワークシート!$C$2:$CI$1002,11,0)),"")</f>
        <v/>
      </c>
      <c r="F199" s="224"/>
      <c r="G199" s="11" t="str">
        <f>+IFERROR(IF(VLOOKUP(#REF!&amp;"-"&amp;ROW()-92,[1]ワークシート!$C$2:$CI$1002,12,0)="","",VLOOKUP(#REF!&amp;"-"&amp;ROW()-92,[1]ワークシート!$C$2:$CI$1002,12,0)),"")</f>
        <v/>
      </c>
      <c r="H19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199" s="230"/>
      <c r="J199" s="222" t="str">
        <f>+IFERROR(IF(VLOOKUP(#REF!&amp;"-"&amp;ROW()-92,[1]ワークシート!$C$2:$CI$1002,20,0)="","",VLOOKUP(#REF!&amp;"-"&amp;ROW()-92,[1]ワークシート!$C$2:$CI$1002,20,0)),"")</f>
        <v/>
      </c>
      <c r="K199" s="223"/>
      <c r="L199" s="224"/>
      <c r="M199" s="231" t="str">
        <f>+IFERROR(IF(VLOOKUP(#REF!&amp;"-"&amp;ROW()-92,[1]ワークシート!$C$2:$CI$1002,61,0)="","",VLOOKUP(#REF!&amp;"-"&amp;ROW()-92,[1]ワークシート!$C$2:$CI$1002,61,0)),"")</f>
        <v/>
      </c>
      <c r="N199" s="232"/>
      <c r="O199" s="233"/>
      <c r="P199" s="234" t="str">
        <f>+IFERROR(VLOOKUP(#REF!&amp;"-"&amp;ROW()-92,[1]ワークシート!$C$2:$CI$1002,26,0),"")</f>
        <v/>
      </c>
      <c r="Q199" s="219"/>
      <c r="R199" s="218" t="str">
        <f>+IFERROR(VLOOKUP(#REF!&amp;"-"&amp;ROW()-92,[1]ワークシート!$C$2:$CI$1002,27,0),"")</f>
        <v/>
      </c>
      <c r="S199" s="219"/>
      <c r="T199" s="218" t="str">
        <f>IFERROR(IF(VLOOKUP(#REF!&amp;"-"&amp;ROW()-92,[1]ワークシート!$C$2:$CI$1002,31,0)="",IF(X199="","",IF(X199=0,"使用貸借権","賃借権")),"賃借権"),"")</f>
        <v/>
      </c>
      <c r="U199" s="219"/>
      <c r="V199" s="218" t="str">
        <f>+IFERROR(IF(VLOOKUP(#REF!&amp;"-"&amp;ROW()-92,[1]ワークシート!$C$2:$CI$1002,13,0)="","",VLOOKUP(#REF!&amp;"-"&amp;ROW()-92,[1]ワークシート!$C$2:$CI$1002,13,0)),"")</f>
        <v/>
      </c>
      <c r="W199" s="219"/>
      <c r="X19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199" s="221"/>
      <c r="Z199" s="43"/>
      <c r="AA199" s="43"/>
      <c r="AB199" s="222" t="str">
        <f>IF(T199="使用貸借権","-",+IFERROR(VLOOKUP(#REF!&amp;"-"&amp;ROW()-92,[1]ワークシート!$C$2:$CI$1002,34,0)&amp;"",""))</f>
        <v/>
      </c>
      <c r="AC199" s="223"/>
      <c r="AD199" s="224"/>
      <c r="AE199" s="225" t="str">
        <f>IF(T199="","",IF(VLOOKUP(#REF!&amp;"-"&amp;ROW()-92,[1]ワークシート!$C$2:$CI$1002,31,0)="",IF(T199="使用貸借権","-","口座振込　１２月"),"物納"))</f>
        <v/>
      </c>
      <c r="AF199" s="226"/>
      <c r="AG199" s="227" t="str">
        <f>IFERROR(IF(VLOOKUP(#REF!&amp;"-"&amp;ROW()-92,[1]ワークシート!$C$2:$CI$1002,37,0)="","",VLOOKUP(#REF!&amp;"-"&amp;ROW()-92,[1]ワークシート!$C$2:$CI$1002,37,0)),"")</f>
        <v/>
      </c>
      <c r="AH199" s="227"/>
      <c r="AI199" s="227"/>
      <c r="AJ199" s="227"/>
      <c r="AK199" s="228"/>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row>
    <row r="200" spans="1:320" ht="35.1" hidden="1" customHeight="1" x14ac:dyDescent="0.15">
      <c r="A200" s="222" t="str">
        <f>+IFERROR(IF(VLOOKUP(#REF!&amp;"-"&amp;ROW()-92,[1]ワークシート!$C$2:$CI$1002,9,0)="","",VLOOKUP(#REF!&amp;"-"&amp;ROW()-92,[1]ワークシート!$C$2:$CI$1002,9,0)),"")</f>
        <v/>
      </c>
      <c r="B200" s="224"/>
      <c r="C200" s="223" t="str">
        <f>+IFERROR(IF(VLOOKUP(#REF!&amp;"-"&amp;ROW()-92,[1]ワークシート!$C$2:$CI$1002,10,0) = "","",VLOOKUP(#REF!&amp;"-"&amp;ROW()-92,[1]ワークシート!$C$2:$CI$1002,10,0)),"")</f>
        <v/>
      </c>
      <c r="D200" s="224"/>
      <c r="E200" s="222" t="str">
        <f>+IFERROR(IF(VLOOKUP(#REF!&amp;"-"&amp;ROW()-92,[1]ワークシート!$C$2:$CI$1002,11,0)="","",VLOOKUP(#REF!&amp;"-"&amp;ROW()-92,[1]ワークシート!$C$2:$CI$1002,11,0)),"")</f>
        <v/>
      </c>
      <c r="F200" s="224"/>
      <c r="G200" s="11" t="str">
        <f>+IFERROR(IF(VLOOKUP(#REF!&amp;"-"&amp;ROW()-92,[1]ワークシート!$C$2:$CI$1002,12,0)="","",VLOOKUP(#REF!&amp;"-"&amp;ROW()-92,[1]ワークシート!$C$2:$CI$1002,12,0)),"")</f>
        <v/>
      </c>
      <c r="H20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0" s="230"/>
      <c r="J200" s="222" t="str">
        <f>+IFERROR(IF(VLOOKUP(#REF!&amp;"-"&amp;ROW()-92,[1]ワークシート!$C$2:$CI$1002,20,0)="","",VLOOKUP(#REF!&amp;"-"&amp;ROW()-92,[1]ワークシート!$C$2:$CI$1002,20,0)),"")</f>
        <v/>
      </c>
      <c r="K200" s="223"/>
      <c r="L200" s="224"/>
      <c r="M200" s="231" t="str">
        <f>+IFERROR(IF(VLOOKUP(#REF!&amp;"-"&amp;ROW()-92,[1]ワークシート!$C$2:$CI$1002,61,0)="","",VLOOKUP(#REF!&amp;"-"&amp;ROW()-92,[1]ワークシート!$C$2:$CI$1002,61,0)),"")</f>
        <v/>
      </c>
      <c r="N200" s="232"/>
      <c r="O200" s="233"/>
      <c r="P200" s="234" t="str">
        <f>+IFERROR(VLOOKUP(#REF!&amp;"-"&amp;ROW()-92,[1]ワークシート!$C$2:$CI$1002,26,0),"")</f>
        <v/>
      </c>
      <c r="Q200" s="219"/>
      <c r="R200" s="218" t="str">
        <f>+IFERROR(VLOOKUP(#REF!&amp;"-"&amp;ROW()-92,[1]ワークシート!$C$2:$CI$1002,27,0),"")</f>
        <v/>
      </c>
      <c r="S200" s="219"/>
      <c r="T200" s="218" t="str">
        <f>IFERROR(IF(VLOOKUP(#REF!&amp;"-"&amp;ROW()-92,[1]ワークシート!$C$2:$CI$1002,31,0)="",IF(X200="","",IF(X200=0,"使用貸借権","賃借権")),"賃借権"),"")</f>
        <v/>
      </c>
      <c r="U200" s="219"/>
      <c r="V200" s="218" t="str">
        <f>+IFERROR(IF(VLOOKUP(#REF!&amp;"-"&amp;ROW()-92,[1]ワークシート!$C$2:$CI$1002,13,0)="","",VLOOKUP(#REF!&amp;"-"&amp;ROW()-92,[1]ワークシート!$C$2:$CI$1002,13,0)),"")</f>
        <v/>
      </c>
      <c r="W200" s="219"/>
      <c r="X20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0" s="221"/>
      <c r="Z200" s="43"/>
      <c r="AA200" s="43"/>
      <c r="AB200" s="222" t="str">
        <f>IF(T200="使用貸借権","-",+IFERROR(VLOOKUP(#REF!&amp;"-"&amp;ROW()-92,[1]ワークシート!$C$2:$CI$1002,34,0)&amp;"",""))</f>
        <v/>
      </c>
      <c r="AC200" s="223"/>
      <c r="AD200" s="224"/>
      <c r="AE200" s="225" t="str">
        <f>IF(T200="","",IF(VLOOKUP(#REF!&amp;"-"&amp;ROW()-92,[1]ワークシート!$C$2:$CI$1002,31,0)="",IF(T200="使用貸借権","-","口座振込　１２月"),"物納"))</f>
        <v/>
      </c>
      <c r="AF200" s="226"/>
      <c r="AG200" s="227" t="str">
        <f>IFERROR(IF(VLOOKUP(#REF!&amp;"-"&amp;ROW()-92,[1]ワークシート!$C$2:$CI$1002,37,0)="","",VLOOKUP(#REF!&amp;"-"&amp;ROW()-92,[1]ワークシート!$C$2:$CI$1002,37,0)),"")</f>
        <v/>
      </c>
      <c r="AH200" s="227"/>
      <c r="AI200" s="227"/>
      <c r="AJ200" s="227"/>
      <c r="AK200" s="228"/>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row>
    <row r="201" spans="1:320" ht="35.1" hidden="1" customHeight="1" x14ac:dyDescent="0.15">
      <c r="A201" s="222" t="str">
        <f>+IFERROR(IF(VLOOKUP(#REF!&amp;"-"&amp;ROW()-92,[1]ワークシート!$C$2:$CI$1002,9,0)="","",VLOOKUP(#REF!&amp;"-"&amp;ROW()-92,[1]ワークシート!$C$2:$CI$1002,9,0)),"")</f>
        <v/>
      </c>
      <c r="B201" s="224"/>
      <c r="C201" s="223" t="str">
        <f>+IFERROR(IF(VLOOKUP(#REF!&amp;"-"&amp;ROW()-92,[1]ワークシート!$C$2:$CI$1002,10,0) = "","",VLOOKUP(#REF!&amp;"-"&amp;ROW()-92,[1]ワークシート!$C$2:$CI$1002,10,0)),"")</f>
        <v/>
      </c>
      <c r="D201" s="224"/>
      <c r="E201" s="222" t="str">
        <f>+IFERROR(IF(VLOOKUP(#REF!&amp;"-"&amp;ROW()-92,[1]ワークシート!$C$2:$CI$1002,11,0)="","",VLOOKUP(#REF!&amp;"-"&amp;ROW()-92,[1]ワークシート!$C$2:$CI$1002,11,0)),"")</f>
        <v/>
      </c>
      <c r="F201" s="224"/>
      <c r="G201" s="11" t="str">
        <f>+IFERROR(IF(VLOOKUP(#REF!&amp;"-"&amp;ROW()-92,[1]ワークシート!$C$2:$CI$1002,12,0)="","",VLOOKUP(#REF!&amp;"-"&amp;ROW()-92,[1]ワークシート!$C$2:$CI$1002,12,0)),"")</f>
        <v/>
      </c>
      <c r="H20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1" s="230"/>
      <c r="J201" s="222" t="str">
        <f>+IFERROR(IF(VLOOKUP(#REF!&amp;"-"&amp;ROW()-92,[1]ワークシート!$C$2:$CI$1002,20,0)="","",VLOOKUP(#REF!&amp;"-"&amp;ROW()-92,[1]ワークシート!$C$2:$CI$1002,20,0)),"")</f>
        <v/>
      </c>
      <c r="K201" s="223"/>
      <c r="L201" s="224"/>
      <c r="M201" s="231" t="str">
        <f>+IFERROR(IF(VLOOKUP(#REF!&amp;"-"&amp;ROW()-92,[1]ワークシート!$C$2:$CI$1002,61,0)="","",VLOOKUP(#REF!&amp;"-"&amp;ROW()-92,[1]ワークシート!$C$2:$CI$1002,61,0)),"")</f>
        <v/>
      </c>
      <c r="N201" s="232"/>
      <c r="O201" s="233"/>
      <c r="P201" s="234" t="str">
        <f>+IFERROR(VLOOKUP(#REF!&amp;"-"&amp;ROW()-92,[1]ワークシート!$C$2:$CI$1002,26,0),"")</f>
        <v/>
      </c>
      <c r="Q201" s="219"/>
      <c r="R201" s="218" t="str">
        <f>+IFERROR(VLOOKUP(#REF!&amp;"-"&amp;ROW()-92,[1]ワークシート!$C$2:$CI$1002,27,0),"")</f>
        <v/>
      </c>
      <c r="S201" s="219"/>
      <c r="T201" s="218" t="str">
        <f>IFERROR(IF(VLOOKUP(#REF!&amp;"-"&amp;ROW()-92,[1]ワークシート!$C$2:$CI$1002,31,0)="",IF(X201="","",IF(X201=0,"使用貸借権","賃借権")),"賃借権"),"")</f>
        <v/>
      </c>
      <c r="U201" s="219"/>
      <c r="V201" s="218" t="str">
        <f>+IFERROR(IF(VLOOKUP(#REF!&amp;"-"&amp;ROW()-92,[1]ワークシート!$C$2:$CI$1002,13,0)="","",VLOOKUP(#REF!&amp;"-"&amp;ROW()-92,[1]ワークシート!$C$2:$CI$1002,13,0)),"")</f>
        <v/>
      </c>
      <c r="W201" s="219"/>
      <c r="X20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1" s="221"/>
      <c r="Z201" s="43"/>
      <c r="AA201" s="43"/>
      <c r="AB201" s="222" t="str">
        <f>IF(T201="使用貸借権","-",+IFERROR(VLOOKUP(#REF!&amp;"-"&amp;ROW()-92,[1]ワークシート!$C$2:$CI$1002,34,0)&amp;"",""))</f>
        <v/>
      </c>
      <c r="AC201" s="223"/>
      <c r="AD201" s="224"/>
      <c r="AE201" s="225" t="str">
        <f>IF(T201="","",IF(VLOOKUP(#REF!&amp;"-"&amp;ROW()-92,[1]ワークシート!$C$2:$CI$1002,31,0)="",IF(T201="使用貸借権","-","口座振込　１２月"),"物納"))</f>
        <v/>
      </c>
      <c r="AF201" s="226"/>
      <c r="AG201" s="227" t="str">
        <f>IFERROR(IF(VLOOKUP(#REF!&amp;"-"&amp;ROW()-92,[1]ワークシート!$C$2:$CI$1002,37,0)="","",VLOOKUP(#REF!&amp;"-"&amp;ROW()-92,[1]ワークシート!$C$2:$CI$1002,37,0)),"")</f>
        <v/>
      </c>
      <c r="AH201" s="227"/>
      <c r="AI201" s="227"/>
      <c r="AJ201" s="227"/>
      <c r="AK201" s="228"/>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row>
    <row r="202" spans="1:320" ht="35.1" hidden="1" customHeight="1" x14ac:dyDescent="0.15">
      <c r="A202" s="222" t="str">
        <f>+IFERROR(IF(VLOOKUP(#REF!&amp;"-"&amp;ROW()-92,[1]ワークシート!$C$2:$CI$1002,9,0)="","",VLOOKUP(#REF!&amp;"-"&amp;ROW()-92,[1]ワークシート!$C$2:$CI$1002,9,0)),"")</f>
        <v/>
      </c>
      <c r="B202" s="224"/>
      <c r="C202" s="223" t="str">
        <f>+IFERROR(IF(VLOOKUP(#REF!&amp;"-"&amp;ROW()-92,[1]ワークシート!$C$2:$CI$1002,10,0) = "","",VLOOKUP(#REF!&amp;"-"&amp;ROW()-92,[1]ワークシート!$C$2:$CI$1002,10,0)),"")</f>
        <v/>
      </c>
      <c r="D202" s="224"/>
      <c r="E202" s="222" t="str">
        <f>+IFERROR(IF(VLOOKUP(#REF!&amp;"-"&amp;ROW()-92,[1]ワークシート!$C$2:$CI$1002,11,0)="","",VLOOKUP(#REF!&amp;"-"&amp;ROW()-92,[1]ワークシート!$C$2:$CI$1002,11,0)),"")</f>
        <v/>
      </c>
      <c r="F202" s="224"/>
      <c r="G202" s="11" t="str">
        <f>+IFERROR(IF(VLOOKUP(#REF!&amp;"-"&amp;ROW()-92,[1]ワークシート!$C$2:$CI$1002,12,0)="","",VLOOKUP(#REF!&amp;"-"&amp;ROW()-92,[1]ワークシート!$C$2:$CI$1002,12,0)),"")</f>
        <v/>
      </c>
      <c r="H20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2" s="230"/>
      <c r="J202" s="222" t="str">
        <f>+IFERROR(IF(VLOOKUP(#REF!&amp;"-"&amp;ROW()-92,[1]ワークシート!$C$2:$CI$1002,20,0)="","",VLOOKUP(#REF!&amp;"-"&amp;ROW()-92,[1]ワークシート!$C$2:$CI$1002,20,0)),"")</f>
        <v/>
      </c>
      <c r="K202" s="223"/>
      <c r="L202" s="224"/>
      <c r="M202" s="231" t="str">
        <f>+IFERROR(IF(VLOOKUP(#REF!&amp;"-"&amp;ROW()-92,[1]ワークシート!$C$2:$CI$1002,61,0)="","",VLOOKUP(#REF!&amp;"-"&amp;ROW()-92,[1]ワークシート!$C$2:$CI$1002,61,0)),"")</f>
        <v/>
      </c>
      <c r="N202" s="232"/>
      <c r="O202" s="233"/>
      <c r="P202" s="234" t="str">
        <f>+IFERROR(VLOOKUP(#REF!&amp;"-"&amp;ROW()-92,[1]ワークシート!$C$2:$CI$1002,26,0),"")</f>
        <v/>
      </c>
      <c r="Q202" s="219"/>
      <c r="R202" s="218" t="str">
        <f>+IFERROR(VLOOKUP(#REF!&amp;"-"&amp;ROW()-92,[1]ワークシート!$C$2:$CI$1002,27,0),"")</f>
        <v/>
      </c>
      <c r="S202" s="219"/>
      <c r="T202" s="218" t="str">
        <f>IFERROR(IF(VLOOKUP(#REF!&amp;"-"&amp;ROW()-92,[1]ワークシート!$C$2:$CI$1002,31,0)="",IF(X202="","",IF(X202=0,"使用貸借権","賃借権")),"賃借権"),"")</f>
        <v/>
      </c>
      <c r="U202" s="219"/>
      <c r="V202" s="218" t="str">
        <f>+IFERROR(IF(VLOOKUP(#REF!&amp;"-"&amp;ROW()-92,[1]ワークシート!$C$2:$CI$1002,13,0)="","",VLOOKUP(#REF!&amp;"-"&amp;ROW()-92,[1]ワークシート!$C$2:$CI$1002,13,0)),"")</f>
        <v/>
      </c>
      <c r="W202" s="219"/>
      <c r="X20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2" s="221"/>
      <c r="Z202" s="43"/>
      <c r="AA202" s="43"/>
      <c r="AB202" s="222" t="str">
        <f>IF(T202="使用貸借権","-",+IFERROR(VLOOKUP(#REF!&amp;"-"&amp;ROW()-92,[1]ワークシート!$C$2:$CI$1002,34,0)&amp;"",""))</f>
        <v/>
      </c>
      <c r="AC202" s="223"/>
      <c r="AD202" s="224"/>
      <c r="AE202" s="225" t="str">
        <f>IF(T202="","",IF(VLOOKUP(#REF!&amp;"-"&amp;ROW()-92,[1]ワークシート!$C$2:$CI$1002,31,0)="",IF(T202="使用貸借権","-","口座振込　１２月"),"物納"))</f>
        <v/>
      </c>
      <c r="AF202" s="226"/>
      <c r="AG202" s="227" t="str">
        <f>IFERROR(IF(VLOOKUP(#REF!&amp;"-"&amp;ROW()-92,[1]ワークシート!$C$2:$CI$1002,37,0)="","",VLOOKUP(#REF!&amp;"-"&amp;ROW()-92,[1]ワークシート!$C$2:$CI$1002,37,0)),"")</f>
        <v/>
      </c>
      <c r="AH202" s="227"/>
      <c r="AI202" s="227"/>
      <c r="AJ202" s="227"/>
      <c r="AK202" s="228"/>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row>
    <row r="203" spans="1:320" ht="35.1" hidden="1" customHeight="1" x14ac:dyDescent="0.15">
      <c r="A203" s="222" t="str">
        <f>+IFERROR(IF(VLOOKUP(#REF!&amp;"-"&amp;ROW()-92,[1]ワークシート!$C$2:$CI$1002,9,0)="","",VLOOKUP(#REF!&amp;"-"&amp;ROW()-92,[1]ワークシート!$C$2:$CI$1002,9,0)),"")</f>
        <v/>
      </c>
      <c r="B203" s="224"/>
      <c r="C203" s="223" t="str">
        <f>+IFERROR(IF(VLOOKUP(#REF!&amp;"-"&amp;ROW()-92,[1]ワークシート!$C$2:$CI$1002,10,0) = "","",VLOOKUP(#REF!&amp;"-"&amp;ROW()-92,[1]ワークシート!$C$2:$CI$1002,10,0)),"")</f>
        <v/>
      </c>
      <c r="D203" s="224"/>
      <c r="E203" s="222" t="str">
        <f>+IFERROR(IF(VLOOKUP(#REF!&amp;"-"&amp;ROW()-92,[1]ワークシート!$C$2:$CI$1002,11,0)="","",VLOOKUP(#REF!&amp;"-"&amp;ROW()-92,[1]ワークシート!$C$2:$CI$1002,11,0)),"")</f>
        <v/>
      </c>
      <c r="F203" s="224"/>
      <c r="G203" s="11" t="str">
        <f>+IFERROR(IF(VLOOKUP(#REF!&amp;"-"&amp;ROW()-92,[1]ワークシート!$C$2:$CI$1002,12,0)="","",VLOOKUP(#REF!&amp;"-"&amp;ROW()-92,[1]ワークシート!$C$2:$CI$1002,12,0)),"")</f>
        <v/>
      </c>
      <c r="H20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3" s="230"/>
      <c r="J203" s="222" t="str">
        <f>+IFERROR(IF(VLOOKUP(#REF!&amp;"-"&amp;ROW()-92,[1]ワークシート!$C$2:$CI$1002,20,0)="","",VLOOKUP(#REF!&amp;"-"&amp;ROW()-92,[1]ワークシート!$C$2:$CI$1002,20,0)),"")</f>
        <v/>
      </c>
      <c r="K203" s="223"/>
      <c r="L203" s="224"/>
      <c r="M203" s="231" t="str">
        <f>+IFERROR(IF(VLOOKUP(#REF!&amp;"-"&amp;ROW()-92,[1]ワークシート!$C$2:$CI$1002,61,0)="","",VLOOKUP(#REF!&amp;"-"&amp;ROW()-92,[1]ワークシート!$C$2:$CI$1002,61,0)),"")</f>
        <v/>
      </c>
      <c r="N203" s="232"/>
      <c r="O203" s="233"/>
      <c r="P203" s="234" t="str">
        <f>+IFERROR(VLOOKUP(#REF!&amp;"-"&amp;ROW()-92,[1]ワークシート!$C$2:$CI$1002,26,0),"")</f>
        <v/>
      </c>
      <c r="Q203" s="219"/>
      <c r="R203" s="218" t="str">
        <f>+IFERROR(VLOOKUP(#REF!&amp;"-"&amp;ROW()-92,[1]ワークシート!$C$2:$CI$1002,27,0),"")</f>
        <v/>
      </c>
      <c r="S203" s="219"/>
      <c r="T203" s="218" t="str">
        <f>IFERROR(IF(VLOOKUP(#REF!&amp;"-"&amp;ROW()-92,[1]ワークシート!$C$2:$CI$1002,31,0)="",IF(X203="","",IF(X203=0,"使用貸借権","賃借権")),"賃借権"),"")</f>
        <v/>
      </c>
      <c r="U203" s="219"/>
      <c r="V203" s="218" t="str">
        <f>+IFERROR(IF(VLOOKUP(#REF!&amp;"-"&amp;ROW()-92,[1]ワークシート!$C$2:$CI$1002,13,0)="","",VLOOKUP(#REF!&amp;"-"&amp;ROW()-92,[1]ワークシート!$C$2:$CI$1002,13,0)),"")</f>
        <v/>
      </c>
      <c r="W203" s="219"/>
      <c r="X20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3" s="221"/>
      <c r="Z203" s="43"/>
      <c r="AA203" s="43"/>
      <c r="AB203" s="222" t="str">
        <f>IF(T203="使用貸借権","-",+IFERROR(VLOOKUP(#REF!&amp;"-"&amp;ROW()-92,[1]ワークシート!$C$2:$CI$1002,34,0)&amp;"",""))</f>
        <v/>
      </c>
      <c r="AC203" s="223"/>
      <c r="AD203" s="224"/>
      <c r="AE203" s="225" t="str">
        <f>IF(T203="","",IF(VLOOKUP(#REF!&amp;"-"&amp;ROW()-92,[1]ワークシート!$C$2:$CI$1002,31,0)="",IF(T203="使用貸借権","-","口座振込　１２月"),"物納"))</f>
        <v/>
      </c>
      <c r="AF203" s="226"/>
      <c r="AG203" s="227" t="str">
        <f>IFERROR(IF(VLOOKUP(#REF!&amp;"-"&amp;ROW()-92,[1]ワークシート!$C$2:$CI$1002,37,0)="","",VLOOKUP(#REF!&amp;"-"&amp;ROW()-92,[1]ワークシート!$C$2:$CI$1002,37,0)),"")</f>
        <v/>
      </c>
      <c r="AH203" s="227"/>
      <c r="AI203" s="227"/>
      <c r="AJ203" s="227"/>
      <c r="AK203" s="228"/>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row>
    <row r="204" spans="1:320" ht="35.1" hidden="1" customHeight="1" x14ac:dyDescent="0.15">
      <c r="A204" s="222" t="str">
        <f>+IFERROR(IF(VLOOKUP(#REF!&amp;"-"&amp;ROW()-92,[1]ワークシート!$C$2:$CI$1002,9,0)="","",VLOOKUP(#REF!&amp;"-"&amp;ROW()-92,[1]ワークシート!$C$2:$CI$1002,9,0)),"")</f>
        <v/>
      </c>
      <c r="B204" s="224"/>
      <c r="C204" s="223" t="str">
        <f>+IFERROR(IF(VLOOKUP(#REF!&amp;"-"&amp;ROW()-92,[1]ワークシート!$C$2:$CI$1002,10,0) = "","",VLOOKUP(#REF!&amp;"-"&amp;ROW()-92,[1]ワークシート!$C$2:$CI$1002,10,0)),"")</f>
        <v/>
      </c>
      <c r="D204" s="224"/>
      <c r="E204" s="222" t="str">
        <f>+IFERROR(IF(VLOOKUP(#REF!&amp;"-"&amp;ROW()-92,[1]ワークシート!$C$2:$CI$1002,11,0)="","",VLOOKUP(#REF!&amp;"-"&amp;ROW()-92,[1]ワークシート!$C$2:$CI$1002,11,0)),"")</f>
        <v/>
      </c>
      <c r="F204" s="224"/>
      <c r="G204" s="11" t="str">
        <f>+IFERROR(IF(VLOOKUP(#REF!&amp;"-"&amp;ROW()-92,[1]ワークシート!$C$2:$CI$1002,12,0)="","",VLOOKUP(#REF!&amp;"-"&amp;ROW()-92,[1]ワークシート!$C$2:$CI$1002,12,0)),"")</f>
        <v/>
      </c>
      <c r="H20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4" s="230"/>
      <c r="J204" s="222" t="str">
        <f>+IFERROR(IF(VLOOKUP(#REF!&amp;"-"&amp;ROW()-92,[1]ワークシート!$C$2:$CI$1002,20,0)="","",VLOOKUP(#REF!&amp;"-"&amp;ROW()-92,[1]ワークシート!$C$2:$CI$1002,20,0)),"")</f>
        <v/>
      </c>
      <c r="K204" s="223"/>
      <c r="L204" s="224"/>
      <c r="M204" s="231" t="str">
        <f>+IFERROR(IF(VLOOKUP(#REF!&amp;"-"&amp;ROW()-92,[1]ワークシート!$C$2:$CI$1002,61,0)="","",VLOOKUP(#REF!&amp;"-"&amp;ROW()-92,[1]ワークシート!$C$2:$CI$1002,61,0)),"")</f>
        <v/>
      </c>
      <c r="N204" s="232"/>
      <c r="O204" s="233"/>
      <c r="P204" s="234" t="str">
        <f>+IFERROR(VLOOKUP(#REF!&amp;"-"&amp;ROW()-92,[1]ワークシート!$C$2:$CI$1002,26,0),"")</f>
        <v/>
      </c>
      <c r="Q204" s="219"/>
      <c r="R204" s="218" t="str">
        <f>+IFERROR(VLOOKUP(#REF!&amp;"-"&amp;ROW()-92,[1]ワークシート!$C$2:$CI$1002,27,0),"")</f>
        <v/>
      </c>
      <c r="S204" s="219"/>
      <c r="T204" s="218" t="str">
        <f>IFERROR(IF(VLOOKUP(#REF!&amp;"-"&amp;ROW()-92,[1]ワークシート!$C$2:$CI$1002,31,0)="",IF(X204="","",IF(X204=0,"使用貸借権","賃借権")),"賃借権"),"")</f>
        <v/>
      </c>
      <c r="U204" s="219"/>
      <c r="V204" s="218" t="str">
        <f>+IFERROR(IF(VLOOKUP(#REF!&amp;"-"&amp;ROW()-92,[1]ワークシート!$C$2:$CI$1002,13,0)="","",VLOOKUP(#REF!&amp;"-"&amp;ROW()-92,[1]ワークシート!$C$2:$CI$1002,13,0)),"")</f>
        <v/>
      </c>
      <c r="W204" s="219"/>
      <c r="X20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4" s="221"/>
      <c r="Z204" s="43"/>
      <c r="AA204" s="43"/>
      <c r="AB204" s="222" t="str">
        <f>IF(T204="使用貸借権","-",+IFERROR(VLOOKUP(#REF!&amp;"-"&amp;ROW()-92,[1]ワークシート!$C$2:$CI$1002,34,0)&amp;"",""))</f>
        <v/>
      </c>
      <c r="AC204" s="223"/>
      <c r="AD204" s="224"/>
      <c r="AE204" s="225" t="str">
        <f>IF(T204="","",IF(VLOOKUP(#REF!&amp;"-"&amp;ROW()-92,[1]ワークシート!$C$2:$CI$1002,31,0)="",IF(T204="使用貸借権","-","口座振込　１２月"),"物納"))</f>
        <v/>
      </c>
      <c r="AF204" s="226"/>
      <c r="AG204" s="227" t="str">
        <f>IFERROR(IF(VLOOKUP(#REF!&amp;"-"&amp;ROW()-92,[1]ワークシート!$C$2:$CI$1002,37,0)="","",VLOOKUP(#REF!&amp;"-"&amp;ROW()-92,[1]ワークシート!$C$2:$CI$1002,37,0)),"")</f>
        <v/>
      </c>
      <c r="AH204" s="227"/>
      <c r="AI204" s="227"/>
      <c r="AJ204" s="227"/>
      <c r="AK204" s="228"/>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row>
    <row r="205" spans="1:320" ht="35.1" hidden="1" customHeight="1" x14ac:dyDescent="0.15">
      <c r="A205" s="222" t="str">
        <f>+IFERROR(IF(VLOOKUP(#REF!&amp;"-"&amp;ROW()-92,[1]ワークシート!$C$2:$CI$1002,9,0)="","",VLOOKUP(#REF!&amp;"-"&amp;ROW()-92,[1]ワークシート!$C$2:$CI$1002,9,0)),"")</f>
        <v/>
      </c>
      <c r="B205" s="224"/>
      <c r="C205" s="223" t="str">
        <f>+IFERROR(IF(VLOOKUP(#REF!&amp;"-"&amp;ROW()-92,[1]ワークシート!$C$2:$CI$1002,10,0) = "","",VLOOKUP(#REF!&amp;"-"&amp;ROW()-92,[1]ワークシート!$C$2:$CI$1002,10,0)),"")</f>
        <v/>
      </c>
      <c r="D205" s="224"/>
      <c r="E205" s="222" t="str">
        <f>+IFERROR(IF(VLOOKUP(#REF!&amp;"-"&amp;ROW()-92,[1]ワークシート!$C$2:$CI$1002,11,0)="","",VLOOKUP(#REF!&amp;"-"&amp;ROW()-92,[1]ワークシート!$C$2:$CI$1002,11,0)),"")</f>
        <v/>
      </c>
      <c r="F205" s="224"/>
      <c r="G205" s="11" t="str">
        <f>+IFERROR(IF(VLOOKUP(#REF!&amp;"-"&amp;ROW()-92,[1]ワークシート!$C$2:$CI$1002,12,0)="","",VLOOKUP(#REF!&amp;"-"&amp;ROW()-92,[1]ワークシート!$C$2:$CI$1002,12,0)),"")</f>
        <v/>
      </c>
      <c r="H20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5" s="230"/>
      <c r="J205" s="222" t="str">
        <f>+IFERROR(IF(VLOOKUP(#REF!&amp;"-"&amp;ROW()-92,[1]ワークシート!$C$2:$CI$1002,20,0)="","",VLOOKUP(#REF!&amp;"-"&amp;ROW()-92,[1]ワークシート!$C$2:$CI$1002,20,0)),"")</f>
        <v/>
      </c>
      <c r="K205" s="223"/>
      <c r="L205" s="224"/>
      <c r="M205" s="231" t="str">
        <f>+IFERROR(IF(VLOOKUP(#REF!&amp;"-"&amp;ROW()-92,[1]ワークシート!$C$2:$CI$1002,61,0)="","",VLOOKUP(#REF!&amp;"-"&amp;ROW()-92,[1]ワークシート!$C$2:$CI$1002,61,0)),"")</f>
        <v/>
      </c>
      <c r="N205" s="232"/>
      <c r="O205" s="233"/>
      <c r="P205" s="234" t="str">
        <f>+IFERROR(VLOOKUP(#REF!&amp;"-"&amp;ROW()-92,[1]ワークシート!$C$2:$CI$1002,26,0),"")</f>
        <v/>
      </c>
      <c r="Q205" s="219"/>
      <c r="R205" s="218" t="str">
        <f>+IFERROR(VLOOKUP(#REF!&amp;"-"&amp;ROW()-92,[1]ワークシート!$C$2:$CI$1002,27,0),"")</f>
        <v/>
      </c>
      <c r="S205" s="219"/>
      <c r="T205" s="218" t="str">
        <f>IFERROR(IF(VLOOKUP(#REF!&amp;"-"&amp;ROW()-92,[1]ワークシート!$C$2:$CI$1002,31,0)="",IF(X205="","",IF(X205=0,"使用貸借権","賃借権")),"賃借権"),"")</f>
        <v/>
      </c>
      <c r="U205" s="219"/>
      <c r="V205" s="218" t="str">
        <f>+IFERROR(IF(VLOOKUP(#REF!&amp;"-"&amp;ROW()-92,[1]ワークシート!$C$2:$CI$1002,13,0)="","",VLOOKUP(#REF!&amp;"-"&amp;ROW()-92,[1]ワークシート!$C$2:$CI$1002,13,0)),"")</f>
        <v/>
      </c>
      <c r="W205" s="219"/>
      <c r="X20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5" s="221"/>
      <c r="Z205" s="43"/>
      <c r="AA205" s="43"/>
      <c r="AB205" s="222" t="str">
        <f>IF(T205="使用貸借権","-",+IFERROR(VLOOKUP(#REF!&amp;"-"&amp;ROW()-92,[1]ワークシート!$C$2:$CI$1002,34,0)&amp;"",""))</f>
        <v/>
      </c>
      <c r="AC205" s="223"/>
      <c r="AD205" s="224"/>
      <c r="AE205" s="225" t="str">
        <f>IF(T205="","",IF(VLOOKUP(#REF!&amp;"-"&amp;ROW()-92,[1]ワークシート!$C$2:$CI$1002,31,0)="",IF(T205="使用貸借権","-","口座振込　１２月"),"物納"))</f>
        <v/>
      </c>
      <c r="AF205" s="226"/>
      <c r="AG205" s="227" t="str">
        <f>IFERROR(IF(VLOOKUP(#REF!&amp;"-"&amp;ROW()-92,[1]ワークシート!$C$2:$CI$1002,37,0)="","",VLOOKUP(#REF!&amp;"-"&amp;ROW()-92,[1]ワークシート!$C$2:$CI$1002,37,0)),"")</f>
        <v/>
      </c>
      <c r="AH205" s="227"/>
      <c r="AI205" s="227"/>
      <c r="AJ205" s="227"/>
      <c r="AK205" s="228"/>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row>
    <row r="206" spans="1:320" ht="35.1" hidden="1" customHeight="1" x14ac:dyDescent="0.15">
      <c r="A206" s="222" t="str">
        <f>+IFERROR(IF(VLOOKUP(#REF!&amp;"-"&amp;ROW()-92,[1]ワークシート!$C$2:$CI$1002,9,0)="","",VLOOKUP(#REF!&amp;"-"&amp;ROW()-92,[1]ワークシート!$C$2:$CI$1002,9,0)),"")</f>
        <v/>
      </c>
      <c r="B206" s="224"/>
      <c r="C206" s="223" t="str">
        <f>+IFERROR(IF(VLOOKUP(#REF!&amp;"-"&amp;ROW()-92,[1]ワークシート!$C$2:$CI$1002,10,0) = "","",VLOOKUP(#REF!&amp;"-"&amp;ROW()-92,[1]ワークシート!$C$2:$CI$1002,10,0)),"")</f>
        <v/>
      </c>
      <c r="D206" s="224"/>
      <c r="E206" s="222" t="str">
        <f>+IFERROR(IF(VLOOKUP(#REF!&amp;"-"&amp;ROW()-92,[1]ワークシート!$C$2:$CI$1002,11,0)="","",VLOOKUP(#REF!&amp;"-"&amp;ROW()-92,[1]ワークシート!$C$2:$CI$1002,11,0)),"")</f>
        <v/>
      </c>
      <c r="F206" s="224"/>
      <c r="G206" s="11" t="str">
        <f>+IFERROR(IF(VLOOKUP(#REF!&amp;"-"&amp;ROW()-92,[1]ワークシート!$C$2:$CI$1002,12,0)="","",VLOOKUP(#REF!&amp;"-"&amp;ROW()-92,[1]ワークシート!$C$2:$CI$1002,12,0)),"")</f>
        <v/>
      </c>
      <c r="H20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6" s="230"/>
      <c r="J206" s="222" t="str">
        <f>+IFERROR(IF(VLOOKUP(#REF!&amp;"-"&amp;ROW()-92,[1]ワークシート!$C$2:$CI$1002,20,0)="","",VLOOKUP(#REF!&amp;"-"&amp;ROW()-92,[1]ワークシート!$C$2:$CI$1002,20,0)),"")</f>
        <v/>
      </c>
      <c r="K206" s="223"/>
      <c r="L206" s="224"/>
      <c r="M206" s="231" t="str">
        <f>+IFERROR(IF(VLOOKUP(#REF!&amp;"-"&amp;ROW()-92,[1]ワークシート!$C$2:$CI$1002,61,0)="","",VLOOKUP(#REF!&amp;"-"&amp;ROW()-92,[1]ワークシート!$C$2:$CI$1002,61,0)),"")</f>
        <v/>
      </c>
      <c r="N206" s="232"/>
      <c r="O206" s="233"/>
      <c r="P206" s="234" t="str">
        <f>+IFERROR(VLOOKUP(#REF!&amp;"-"&amp;ROW()-92,[1]ワークシート!$C$2:$CI$1002,26,0),"")</f>
        <v/>
      </c>
      <c r="Q206" s="219"/>
      <c r="R206" s="218" t="str">
        <f>+IFERROR(VLOOKUP(#REF!&amp;"-"&amp;ROW()-92,[1]ワークシート!$C$2:$CI$1002,27,0),"")</f>
        <v/>
      </c>
      <c r="S206" s="219"/>
      <c r="T206" s="218" t="str">
        <f>IFERROR(IF(VLOOKUP(#REF!&amp;"-"&amp;ROW()-92,[1]ワークシート!$C$2:$CI$1002,31,0)="",IF(X206="","",IF(X206=0,"使用貸借権","賃借権")),"賃借権"),"")</f>
        <v/>
      </c>
      <c r="U206" s="219"/>
      <c r="V206" s="218" t="str">
        <f>+IFERROR(IF(VLOOKUP(#REF!&amp;"-"&amp;ROW()-92,[1]ワークシート!$C$2:$CI$1002,13,0)="","",VLOOKUP(#REF!&amp;"-"&amp;ROW()-92,[1]ワークシート!$C$2:$CI$1002,13,0)),"")</f>
        <v/>
      </c>
      <c r="W206" s="219"/>
      <c r="X20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6" s="221"/>
      <c r="Z206" s="43"/>
      <c r="AA206" s="43"/>
      <c r="AB206" s="222" t="str">
        <f>IF(T206="使用貸借権","-",+IFERROR(VLOOKUP(#REF!&amp;"-"&amp;ROW()-92,[1]ワークシート!$C$2:$CI$1002,34,0)&amp;"",""))</f>
        <v/>
      </c>
      <c r="AC206" s="223"/>
      <c r="AD206" s="224"/>
      <c r="AE206" s="225" t="str">
        <f>IF(T206="","",IF(VLOOKUP(#REF!&amp;"-"&amp;ROW()-92,[1]ワークシート!$C$2:$CI$1002,31,0)="",IF(T206="使用貸借権","-","口座振込　１２月"),"物納"))</f>
        <v/>
      </c>
      <c r="AF206" s="226"/>
      <c r="AG206" s="227" t="str">
        <f>IFERROR(IF(VLOOKUP(#REF!&amp;"-"&amp;ROW()-92,[1]ワークシート!$C$2:$CI$1002,37,0)="","",VLOOKUP(#REF!&amp;"-"&amp;ROW()-92,[1]ワークシート!$C$2:$CI$1002,37,0)),"")</f>
        <v/>
      </c>
      <c r="AH206" s="227"/>
      <c r="AI206" s="227"/>
      <c r="AJ206" s="227"/>
      <c r="AK206" s="228"/>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row>
    <row r="207" spans="1:320" ht="35.1" hidden="1" customHeight="1" x14ac:dyDescent="0.15">
      <c r="A207" s="222" t="str">
        <f>+IFERROR(IF(VLOOKUP(#REF!&amp;"-"&amp;ROW()-92,[1]ワークシート!$C$2:$CI$1002,9,0)="","",VLOOKUP(#REF!&amp;"-"&amp;ROW()-92,[1]ワークシート!$C$2:$CI$1002,9,0)),"")</f>
        <v/>
      </c>
      <c r="B207" s="224"/>
      <c r="C207" s="223" t="str">
        <f>+IFERROR(IF(VLOOKUP(#REF!&amp;"-"&amp;ROW()-92,[1]ワークシート!$C$2:$CI$1002,10,0) = "","",VLOOKUP(#REF!&amp;"-"&amp;ROW()-92,[1]ワークシート!$C$2:$CI$1002,10,0)),"")</f>
        <v/>
      </c>
      <c r="D207" s="224"/>
      <c r="E207" s="222" t="str">
        <f>+IFERROR(IF(VLOOKUP(#REF!&amp;"-"&amp;ROW()-92,[1]ワークシート!$C$2:$CI$1002,11,0)="","",VLOOKUP(#REF!&amp;"-"&amp;ROW()-92,[1]ワークシート!$C$2:$CI$1002,11,0)),"")</f>
        <v/>
      </c>
      <c r="F207" s="224"/>
      <c r="G207" s="11" t="str">
        <f>+IFERROR(IF(VLOOKUP(#REF!&amp;"-"&amp;ROW()-92,[1]ワークシート!$C$2:$CI$1002,12,0)="","",VLOOKUP(#REF!&amp;"-"&amp;ROW()-92,[1]ワークシート!$C$2:$CI$1002,12,0)),"")</f>
        <v/>
      </c>
      <c r="H20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7" s="230"/>
      <c r="J207" s="222" t="str">
        <f>+IFERROR(IF(VLOOKUP(#REF!&amp;"-"&amp;ROW()-92,[1]ワークシート!$C$2:$CI$1002,20,0)="","",VLOOKUP(#REF!&amp;"-"&amp;ROW()-92,[1]ワークシート!$C$2:$CI$1002,20,0)),"")</f>
        <v/>
      </c>
      <c r="K207" s="223"/>
      <c r="L207" s="224"/>
      <c r="M207" s="231" t="str">
        <f>+IFERROR(IF(VLOOKUP(#REF!&amp;"-"&amp;ROW()-92,[1]ワークシート!$C$2:$CI$1002,61,0)="","",VLOOKUP(#REF!&amp;"-"&amp;ROW()-92,[1]ワークシート!$C$2:$CI$1002,61,0)),"")</f>
        <v/>
      </c>
      <c r="N207" s="232"/>
      <c r="O207" s="233"/>
      <c r="P207" s="234" t="str">
        <f>+IFERROR(VLOOKUP(#REF!&amp;"-"&amp;ROW()-92,[1]ワークシート!$C$2:$CI$1002,26,0),"")</f>
        <v/>
      </c>
      <c r="Q207" s="219"/>
      <c r="R207" s="218" t="str">
        <f>+IFERROR(VLOOKUP(#REF!&amp;"-"&amp;ROW()-92,[1]ワークシート!$C$2:$CI$1002,27,0),"")</f>
        <v/>
      </c>
      <c r="S207" s="219"/>
      <c r="T207" s="218" t="str">
        <f>IFERROR(IF(VLOOKUP(#REF!&amp;"-"&amp;ROW()-92,[1]ワークシート!$C$2:$CI$1002,31,0)="",IF(X207="","",IF(X207=0,"使用貸借権","賃借権")),"賃借権"),"")</f>
        <v/>
      </c>
      <c r="U207" s="219"/>
      <c r="V207" s="218" t="str">
        <f>+IFERROR(IF(VLOOKUP(#REF!&amp;"-"&amp;ROW()-92,[1]ワークシート!$C$2:$CI$1002,13,0)="","",VLOOKUP(#REF!&amp;"-"&amp;ROW()-92,[1]ワークシート!$C$2:$CI$1002,13,0)),"")</f>
        <v/>
      </c>
      <c r="W207" s="219"/>
      <c r="X20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7" s="221"/>
      <c r="Z207" s="43"/>
      <c r="AA207" s="43"/>
      <c r="AB207" s="222" t="str">
        <f>IF(T207="使用貸借権","-",+IFERROR(VLOOKUP(#REF!&amp;"-"&amp;ROW()-92,[1]ワークシート!$C$2:$CI$1002,34,0)&amp;"",""))</f>
        <v/>
      </c>
      <c r="AC207" s="223"/>
      <c r="AD207" s="224"/>
      <c r="AE207" s="225" t="str">
        <f>IF(T207="","",IF(VLOOKUP(#REF!&amp;"-"&amp;ROW()-92,[1]ワークシート!$C$2:$CI$1002,31,0)="",IF(T207="使用貸借権","-","口座振込　１２月"),"物納"))</f>
        <v/>
      </c>
      <c r="AF207" s="226"/>
      <c r="AG207" s="227" t="str">
        <f>IFERROR(IF(VLOOKUP(#REF!&amp;"-"&amp;ROW()-92,[1]ワークシート!$C$2:$CI$1002,37,0)="","",VLOOKUP(#REF!&amp;"-"&amp;ROW()-92,[1]ワークシート!$C$2:$CI$1002,37,0)),"")</f>
        <v/>
      </c>
      <c r="AH207" s="227"/>
      <c r="AI207" s="227"/>
      <c r="AJ207" s="227"/>
      <c r="AK207" s="228"/>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row>
    <row r="208" spans="1:320" ht="35.1" hidden="1" customHeight="1" x14ac:dyDescent="0.15">
      <c r="A208" s="222" t="str">
        <f>+IFERROR(IF(VLOOKUP(#REF!&amp;"-"&amp;ROW()-92,[1]ワークシート!$C$2:$CI$1002,9,0)="","",VLOOKUP(#REF!&amp;"-"&amp;ROW()-92,[1]ワークシート!$C$2:$CI$1002,9,0)),"")</f>
        <v/>
      </c>
      <c r="B208" s="224"/>
      <c r="C208" s="223" t="str">
        <f>+IFERROR(IF(VLOOKUP(#REF!&amp;"-"&amp;ROW()-92,[1]ワークシート!$C$2:$CI$1002,10,0) = "","",VLOOKUP(#REF!&amp;"-"&amp;ROW()-92,[1]ワークシート!$C$2:$CI$1002,10,0)),"")</f>
        <v/>
      </c>
      <c r="D208" s="224"/>
      <c r="E208" s="222" t="str">
        <f>+IFERROR(IF(VLOOKUP(#REF!&amp;"-"&amp;ROW()-92,[1]ワークシート!$C$2:$CI$1002,11,0)="","",VLOOKUP(#REF!&amp;"-"&amp;ROW()-92,[1]ワークシート!$C$2:$CI$1002,11,0)),"")</f>
        <v/>
      </c>
      <c r="F208" s="224"/>
      <c r="G208" s="11" t="str">
        <f>+IFERROR(IF(VLOOKUP(#REF!&amp;"-"&amp;ROW()-92,[1]ワークシート!$C$2:$CI$1002,12,0)="","",VLOOKUP(#REF!&amp;"-"&amp;ROW()-92,[1]ワークシート!$C$2:$CI$1002,12,0)),"")</f>
        <v/>
      </c>
      <c r="H20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8" s="230"/>
      <c r="J208" s="222" t="str">
        <f>+IFERROR(IF(VLOOKUP(#REF!&amp;"-"&amp;ROW()-92,[1]ワークシート!$C$2:$CI$1002,20,0)="","",VLOOKUP(#REF!&amp;"-"&amp;ROW()-92,[1]ワークシート!$C$2:$CI$1002,20,0)),"")</f>
        <v/>
      </c>
      <c r="K208" s="223"/>
      <c r="L208" s="224"/>
      <c r="M208" s="231" t="str">
        <f>+IFERROR(IF(VLOOKUP(#REF!&amp;"-"&amp;ROW()-92,[1]ワークシート!$C$2:$CI$1002,61,0)="","",VLOOKUP(#REF!&amp;"-"&amp;ROW()-92,[1]ワークシート!$C$2:$CI$1002,61,0)),"")</f>
        <v/>
      </c>
      <c r="N208" s="232"/>
      <c r="O208" s="233"/>
      <c r="P208" s="234" t="str">
        <f>+IFERROR(VLOOKUP(#REF!&amp;"-"&amp;ROW()-92,[1]ワークシート!$C$2:$CI$1002,26,0),"")</f>
        <v/>
      </c>
      <c r="Q208" s="219"/>
      <c r="R208" s="218" t="str">
        <f>+IFERROR(VLOOKUP(#REF!&amp;"-"&amp;ROW()-92,[1]ワークシート!$C$2:$CI$1002,27,0),"")</f>
        <v/>
      </c>
      <c r="S208" s="219"/>
      <c r="T208" s="218" t="str">
        <f>IFERROR(IF(VLOOKUP(#REF!&amp;"-"&amp;ROW()-92,[1]ワークシート!$C$2:$CI$1002,31,0)="",IF(X208="","",IF(X208=0,"使用貸借権","賃借権")),"賃借権"),"")</f>
        <v/>
      </c>
      <c r="U208" s="219"/>
      <c r="V208" s="218" t="str">
        <f>+IFERROR(IF(VLOOKUP(#REF!&amp;"-"&amp;ROW()-92,[1]ワークシート!$C$2:$CI$1002,13,0)="","",VLOOKUP(#REF!&amp;"-"&amp;ROW()-92,[1]ワークシート!$C$2:$CI$1002,13,0)),"")</f>
        <v/>
      </c>
      <c r="W208" s="219"/>
      <c r="X20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8" s="221"/>
      <c r="Z208" s="43"/>
      <c r="AA208" s="43"/>
      <c r="AB208" s="222" t="str">
        <f>IF(T208="使用貸借権","-",+IFERROR(VLOOKUP(#REF!&amp;"-"&amp;ROW()-92,[1]ワークシート!$C$2:$CI$1002,34,0)&amp;"",""))</f>
        <v/>
      </c>
      <c r="AC208" s="223"/>
      <c r="AD208" s="224"/>
      <c r="AE208" s="225" t="str">
        <f>IF(T208="","",IF(VLOOKUP(#REF!&amp;"-"&amp;ROW()-92,[1]ワークシート!$C$2:$CI$1002,31,0)="",IF(T208="使用貸借権","-","口座振込　１２月"),"物納"))</f>
        <v/>
      </c>
      <c r="AF208" s="226"/>
      <c r="AG208" s="227" t="str">
        <f>IFERROR(IF(VLOOKUP(#REF!&amp;"-"&amp;ROW()-92,[1]ワークシート!$C$2:$CI$1002,37,0)="","",VLOOKUP(#REF!&amp;"-"&amp;ROW()-92,[1]ワークシート!$C$2:$CI$1002,37,0)),"")</f>
        <v/>
      </c>
      <c r="AH208" s="227"/>
      <c r="AI208" s="227"/>
      <c r="AJ208" s="227"/>
      <c r="AK208" s="228"/>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row>
    <row r="209" spans="1:320" ht="35.1" hidden="1" customHeight="1" x14ac:dyDescent="0.15">
      <c r="A209" s="222" t="str">
        <f>+IFERROR(IF(VLOOKUP(#REF!&amp;"-"&amp;ROW()-92,[1]ワークシート!$C$2:$CI$1002,9,0)="","",VLOOKUP(#REF!&amp;"-"&amp;ROW()-92,[1]ワークシート!$C$2:$CI$1002,9,0)),"")</f>
        <v/>
      </c>
      <c r="B209" s="224"/>
      <c r="C209" s="223" t="str">
        <f>+IFERROR(IF(VLOOKUP(#REF!&amp;"-"&amp;ROW()-92,[1]ワークシート!$C$2:$CI$1002,10,0) = "","",VLOOKUP(#REF!&amp;"-"&amp;ROW()-92,[1]ワークシート!$C$2:$CI$1002,10,0)),"")</f>
        <v/>
      </c>
      <c r="D209" s="224"/>
      <c r="E209" s="222" t="str">
        <f>+IFERROR(IF(VLOOKUP(#REF!&amp;"-"&amp;ROW()-92,[1]ワークシート!$C$2:$CI$1002,11,0)="","",VLOOKUP(#REF!&amp;"-"&amp;ROW()-92,[1]ワークシート!$C$2:$CI$1002,11,0)),"")</f>
        <v/>
      </c>
      <c r="F209" s="224"/>
      <c r="G209" s="11" t="str">
        <f>+IFERROR(IF(VLOOKUP(#REF!&amp;"-"&amp;ROW()-92,[1]ワークシート!$C$2:$CI$1002,12,0)="","",VLOOKUP(#REF!&amp;"-"&amp;ROW()-92,[1]ワークシート!$C$2:$CI$1002,12,0)),"")</f>
        <v/>
      </c>
      <c r="H20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09" s="230"/>
      <c r="J209" s="222" t="str">
        <f>+IFERROR(IF(VLOOKUP(#REF!&amp;"-"&amp;ROW()-92,[1]ワークシート!$C$2:$CI$1002,20,0)="","",VLOOKUP(#REF!&amp;"-"&amp;ROW()-92,[1]ワークシート!$C$2:$CI$1002,20,0)),"")</f>
        <v/>
      </c>
      <c r="K209" s="223"/>
      <c r="L209" s="224"/>
      <c r="M209" s="231" t="str">
        <f>+IFERROR(IF(VLOOKUP(#REF!&amp;"-"&amp;ROW()-92,[1]ワークシート!$C$2:$CI$1002,61,0)="","",VLOOKUP(#REF!&amp;"-"&amp;ROW()-92,[1]ワークシート!$C$2:$CI$1002,61,0)),"")</f>
        <v/>
      </c>
      <c r="N209" s="232"/>
      <c r="O209" s="233"/>
      <c r="P209" s="234" t="str">
        <f>+IFERROR(VLOOKUP(#REF!&amp;"-"&amp;ROW()-92,[1]ワークシート!$C$2:$CI$1002,26,0),"")</f>
        <v/>
      </c>
      <c r="Q209" s="219"/>
      <c r="R209" s="218" t="str">
        <f>+IFERROR(VLOOKUP(#REF!&amp;"-"&amp;ROW()-92,[1]ワークシート!$C$2:$CI$1002,27,0),"")</f>
        <v/>
      </c>
      <c r="S209" s="219"/>
      <c r="T209" s="218" t="str">
        <f>IFERROR(IF(VLOOKUP(#REF!&amp;"-"&amp;ROW()-92,[1]ワークシート!$C$2:$CI$1002,31,0)="",IF(X209="","",IF(X209=0,"使用貸借権","賃借権")),"賃借権"),"")</f>
        <v/>
      </c>
      <c r="U209" s="219"/>
      <c r="V209" s="218" t="str">
        <f>+IFERROR(IF(VLOOKUP(#REF!&amp;"-"&amp;ROW()-92,[1]ワークシート!$C$2:$CI$1002,13,0)="","",VLOOKUP(#REF!&amp;"-"&amp;ROW()-92,[1]ワークシート!$C$2:$CI$1002,13,0)),"")</f>
        <v/>
      </c>
      <c r="W209" s="219"/>
      <c r="X20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09" s="221"/>
      <c r="Z209" s="43"/>
      <c r="AA209" s="43"/>
      <c r="AB209" s="222" t="str">
        <f>IF(T209="使用貸借権","-",+IFERROR(VLOOKUP(#REF!&amp;"-"&amp;ROW()-92,[1]ワークシート!$C$2:$CI$1002,34,0)&amp;"",""))</f>
        <v/>
      </c>
      <c r="AC209" s="223"/>
      <c r="AD209" s="224"/>
      <c r="AE209" s="225" t="str">
        <f>IF(T209="","",IF(VLOOKUP(#REF!&amp;"-"&amp;ROW()-92,[1]ワークシート!$C$2:$CI$1002,31,0)="",IF(T209="使用貸借権","-","口座振込　１２月"),"物納"))</f>
        <v/>
      </c>
      <c r="AF209" s="226"/>
      <c r="AG209" s="227" t="str">
        <f>IFERROR(IF(VLOOKUP(#REF!&amp;"-"&amp;ROW()-92,[1]ワークシート!$C$2:$CI$1002,37,0)="","",VLOOKUP(#REF!&amp;"-"&amp;ROW()-92,[1]ワークシート!$C$2:$CI$1002,37,0)),"")</f>
        <v/>
      </c>
      <c r="AH209" s="227"/>
      <c r="AI209" s="227"/>
      <c r="AJ209" s="227"/>
      <c r="AK209" s="228"/>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row>
    <row r="210" spans="1:320" ht="35.1" hidden="1" customHeight="1" x14ac:dyDescent="0.15">
      <c r="A210" s="222" t="str">
        <f>+IFERROR(IF(VLOOKUP(#REF!&amp;"-"&amp;ROW()-92,[1]ワークシート!$C$2:$CI$1002,9,0)="","",VLOOKUP(#REF!&amp;"-"&amp;ROW()-92,[1]ワークシート!$C$2:$CI$1002,9,0)),"")</f>
        <v/>
      </c>
      <c r="B210" s="224"/>
      <c r="C210" s="223" t="str">
        <f>+IFERROR(IF(VLOOKUP(#REF!&amp;"-"&amp;ROW()-92,[1]ワークシート!$C$2:$CI$1002,10,0) = "","",VLOOKUP(#REF!&amp;"-"&amp;ROW()-92,[1]ワークシート!$C$2:$CI$1002,10,0)),"")</f>
        <v/>
      </c>
      <c r="D210" s="224"/>
      <c r="E210" s="222" t="str">
        <f>+IFERROR(IF(VLOOKUP(#REF!&amp;"-"&amp;ROW()-92,[1]ワークシート!$C$2:$CI$1002,11,0)="","",VLOOKUP(#REF!&amp;"-"&amp;ROW()-92,[1]ワークシート!$C$2:$CI$1002,11,0)),"")</f>
        <v/>
      </c>
      <c r="F210" s="224"/>
      <c r="G210" s="11" t="str">
        <f>+IFERROR(IF(VLOOKUP(#REF!&amp;"-"&amp;ROW()-92,[1]ワークシート!$C$2:$CI$1002,12,0)="","",VLOOKUP(#REF!&amp;"-"&amp;ROW()-92,[1]ワークシート!$C$2:$CI$1002,12,0)),"")</f>
        <v/>
      </c>
      <c r="H21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0" s="230"/>
      <c r="J210" s="222" t="str">
        <f>+IFERROR(IF(VLOOKUP(#REF!&amp;"-"&amp;ROW()-92,[1]ワークシート!$C$2:$CI$1002,20,0)="","",VLOOKUP(#REF!&amp;"-"&amp;ROW()-92,[1]ワークシート!$C$2:$CI$1002,20,0)),"")</f>
        <v/>
      </c>
      <c r="K210" s="223"/>
      <c r="L210" s="224"/>
      <c r="M210" s="231" t="str">
        <f>+IFERROR(IF(VLOOKUP(#REF!&amp;"-"&amp;ROW()-92,[1]ワークシート!$C$2:$CI$1002,61,0)="","",VLOOKUP(#REF!&amp;"-"&amp;ROW()-92,[1]ワークシート!$C$2:$CI$1002,61,0)),"")</f>
        <v/>
      </c>
      <c r="N210" s="232"/>
      <c r="O210" s="233"/>
      <c r="P210" s="234" t="str">
        <f>+IFERROR(VLOOKUP(#REF!&amp;"-"&amp;ROW()-92,[1]ワークシート!$C$2:$CI$1002,26,0),"")</f>
        <v/>
      </c>
      <c r="Q210" s="219"/>
      <c r="R210" s="218" t="str">
        <f>+IFERROR(VLOOKUP(#REF!&amp;"-"&amp;ROW()-92,[1]ワークシート!$C$2:$CI$1002,27,0),"")</f>
        <v/>
      </c>
      <c r="S210" s="219"/>
      <c r="T210" s="218" t="str">
        <f>IFERROR(IF(VLOOKUP(#REF!&amp;"-"&amp;ROW()-92,[1]ワークシート!$C$2:$CI$1002,31,0)="",IF(X210="","",IF(X210=0,"使用貸借権","賃借権")),"賃借権"),"")</f>
        <v/>
      </c>
      <c r="U210" s="219"/>
      <c r="V210" s="218" t="str">
        <f>+IFERROR(IF(VLOOKUP(#REF!&amp;"-"&amp;ROW()-92,[1]ワークシート!$C$2:$CI$1002,13,0)="","",VLOOKUP(#REF!&amp;"-"&amp;ROW()-92,[1]ワークシート!$C$2:$CI$1002,13,0)),"")</f>
        <v/>
      </c>
      <c r="W210" s="219"/>
      <c r="X21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0" s="221"/>
      <c r="Z210" s="43"/>
      <c r="AA210" s="43"/>
      <c r="AB210" s="222" t="str">
        <f>IF(T210="使用貸借権","-",+IFERROR(VLOOKUP(#REF!&amp;"-"&amp;ROW()-92,[1]ワークシート!$C$2:$CI$1002,34,0)&amp;"",""))</f>
        <v/>
      </c>
      <c r="AC210" s="223"/>
      <c r="AD210" s="224"/>
      <c r="AE210" s="225" t="str">
        <f>IF(T210="","",IF(VLOOKUP(#REF!&amp;"-"&amp;ROW()-92,[1]ワークシート!$C$2:$CI$1002,31,0)="",IF(T210="使用貸借権","-","口座振込　１２月"),"物納"))</f>
        <v/>
      </c>
      <c r="AF210" s="226"/>
      <c r="AG210" s="227" t="str">
        <f>IFERROR(IF(VLOOKUP(#REF!&amp;"-"&amp;ROW()-92,[1]ワークシート!$C$2:$CI$1002,37,0)="","",VLOOKUP(#REF!&amp;"-"&amp;ROW()-92,[1]ワークシート!$C$2:$CI$1002,37,0)),"")</f>
        <v/>
      </c>
      <c r="AH210" s="227"/>
      <c r="AI210" s="227"/>
      <c r="AJ210" s="227"/>
      <c r="AK210" s="228"/>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row>
    <row r="211" spans="1:320" ht="35.1" hidden="1" customHeight="1" x14ac:dyDescent="0.15">
      <c r="A211" s="222" t="str">
        <f>+IFERROR(IF(VLOOKUP(#REF!&amp;"-"&amp;ROW()-92,[1]ワークシート!$C$2:$CI$1002,9,0)="","",VLOOKUP(#REF!&amp;"-"&amp;ROW()-92,[1]ワークシート!$C$2:$CI$1002,9,0)),"")</f>
        <v/>
      </c>
      <c r="B211" s="224"/>
      <c r="C211" s="223" t="str">
        <f>+IFERROR(IF(VLOOKUP(#REF!&amp;"-"&amp;ROW()-92,[1]ワークシート!$C$2:$CI$1002,10,0) = "","",VLOOKUP(#REF!&amp;"-"&amp;ROW()-92,[1]ワークシート!$C$2:$CI$1002,10,0)),"")</f>
        <v/>
      </c>
      <c r="D211" s="224"/>
      <c r="E211" s="222" t="str">
        <f>+IFERROR(IF(VLOOKUP(#REF!&amp;"-"&amp;ROW()-92,[1]ワークシート!$C$2:$CI$1002,11,0)="","",VLOOKUP(#REF!&amp;"-"&amp;ROW()-92,[1]ワークシート!$C$2:$CI$1002,11,0)),"")</f>
        <v/>
      </c>
      <c r="F211" s="224"/>
      <c r="G211" s="11" t="str">
        <f>+IFERROR(IF(VLOOKUP(#REF!&amp;"-"&amp;ROW()-92,[1]ワークシート!$C$2:$CI$1002,12,0)="","",VLOOKUP(#REF!&amp;"-"&amp;ROW()-92,[1]ワークシート!$C$2:$CI$1002,12,0)),"")</f>
        <v/>
      </c>
      <c r="H21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1" s="230"/>
      <c r="J211" s="222" t="str">
        <f>+IFERROR(IF(VLOOKUP(#REF!&amp;"-"&amp;ROW()-92,[1]ワークシート!$C$2:$CI$1002,20,0)="","",VLOOKUP(#REF!&amp;"-"&amp;ROW()-92,[1]ワークシート!$C$2:$CI$1002,20,0)),"")</f>
        <v/>
      </c>
      <c r="K211" s="223"/>
      <c r="L211" s="224"/>
      <c r="M211" s="231" t="str">
        <f>+IFERROR(IF(VLOOKUP(#REF!&amp;"-"&amp;ROW()-92,[1]ワークシート!$C$2:$CI$1002,61,0)="","",VLOOKUP(#REF!&amp;"-"&amp;ROW()-92,[1]ワークシート!$C$2:$CI$1002,61,0)),"")</f>
        <v/>
      </c>
      <c r="N211" s="232"/>
      <c r="O211" s="233"/>
      <c r="P211" s="234" t="str">
        <f>+IFERROR(VLOOKUP(#REF!&amp;"-"&amp;ROW()-92,[1]ワークシート!$C$2:$CI$1002,26,0),"")</f>
        <v/>
      </c>
      <c r="Q211" s="219"/>
      <c r="R211" s="218" t="str">
        <f>+IFERROR(VLOOKUP(#REF!&amp;"-"&amp;ROW()-92,[1]ワークシート!$C$2:$CI$1002,27,0),"")</f>
        <v/>
      </c>
      <c r="S211" s="219"/>
      <c r="T211" s="218" t="str">
        <f>IFERROR(IF(VLOOKUP(#REF!&amp;"-"&amp;ROW()-92,[1]ワークシート!$C$2:$CI$1002,31,0)="",IF(X211="","",IF(X211=0,"使用貸借権","賃借権")),"賃借権"),"")</f>
        <v/>
      </c>
      <c r="U211" s="219"/>
      <c r="V211" s="218" t="str">
        <f>+IFERROR(IF(VLOOKUP(#REF!&amp;"-"&amp;ROW()-92,[1]ワークシート!$C$2:$CI$1002,13,0)="","",VLOOKUP(#REF!&amp;"-"&amp;ROW()-92,[1]ワークシート!$C$2:$CI$1002,13,0)),"")</f>
        <v/>
      </c>
      <c r="W211" s="219"/>
      <c r="X21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1" s="221"/>
      <c r="Z211" s="43"/>
      <c r="AA211" s="43"/>
      <c r="AB211" s="222" t="str">
        <f>IF(T211="使用貸借権","-",+IFERROR(VLOOKUP(#REF!&amp;"-"&amp;ROW()-92,[1]ワークシート!$C$2:$CI$1002,34,0)&amp;"",""))</f>
        <v/>
      </c>
      <c r="AC211" s="223"/>
      <c r="AD211" s="224"/>
      <c r="AE211" s="225" t="str">
        <f>IF(T211="","",IF(VLOOKUP(#REF!&amp;"-"&amp;ROW()-92,[1]ワークシート!$C$2:$CI$1002,31,0)="",IF(T211="使用貸借権","-","口座振込　１２月"),"物納"))</f>
        <v/>
      </c>
      <c r="AF211" s="226"/>
      <c r="AG211" s="227" t="str">
        <f>IFERROR(IF(VLOOKUP(#REF!&amp;"-"&amp;ROW()-92,[1]ワークシート!$C$2:$CI$1002,37,0)="","",VLOOKUP(#REF!&amp;"-"&amp;ROW()-92,[1]ワークシート!$C$2:$CI$1002,37,0)),"")</f>
        <v/>
      </c>
      <c r="AH211" s="227"/>
      <c r="AI211" s="227"/>
      <c r="AJ211" s="227"/>
      <c r="AK211" s="228"/>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row>
    <row r="212" spans="1:320" ht="35.1" hidden="1" customHeight="1" x14ac:dyDescent="0.15">
      <c r="A212" s="222" t="str">
        <f>+IFERROR(IF(VLOOKUP(#REF!&amp;"-"&amp;ROW()-92,[1]ワークシート!$C$2:$CI$1002,9,0)="","",VLOOKUP(#REF!&amp;"-"&amp;ROW()-92,[1]ワークシート!$C$2:$CI$1002,9,0)),"")</f>
        <v/>
      </c>
      <c r="B212" s="224"/>
      <c r="C212" s="223" t="str">
        <f>+IFERROR(IF(VLOOKUP(#REF!&amp;"-"&amp;ROW()-92,[1]ワークシート!$C$2:$CI$1002,10,0) = "","",VLOOKUP(#REF!&amp;"-"&amp;ROW()-92,[1]ワークシート!$C$2:$CI$1002,10,0)),"")</f>
        <v/>
      </c>
      <c r="D212" s="224"/>
      <c r="E212" s="222" t="str">
        <f>+IFERROR(IF(VLOOKUP(#REF!&amp;"-"&amp;ROW()-92,[1]ワークシート!$C$2:$CI$1002,11,0)="","",VLOOKUP(#REF!&amp;"-"&amp;ROW()-92,[1]ワークシート!$C$2:$CI$1002,11,0)),"")</f>
        <v/>
      </c>
      <c r="F212" s="224"/>
      <c r="G212" s="11" t="str">
        <f>+IFERROR(IF(VLOOKUP(#REF!&amp;"-"&amp;ROW()-92,[1]ワークシート!$C$2:$CI$1002,12,0)="","",VLOOKUP(#REF!&amp;"-"&amp;ROW()-92,[1]ワークシート!$C$2:$CI$1002,12,0)),"")</f>
        <v/>
      </c>
      <c r="H21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2" s="230"/>
      <c r="J212" s="222" t="str">
        <f>+IFERROR(IF(VLOOKUP(#REF!&amp;"-"&amp;ROW()-92,[1]ワークシート!$C$2:$CI$1002,20,0)="","",VLOOKUP(#REF!&amp;"-"&amp;ROW()-92,[1]ワークシート!$C$2:$CI$1002,20,0)),"")</f>
        <v/>
      </c>
      <c r="K212" s="223"/>
      <c r="L212" s="224"/>
      <c r="M212" s="231" t="str">
        <f>+IFERROR(IF(VLOOKUP(#REF!&amp;"-"&amp;ROW()-92,[1]ワークシート!$C$2:$CI$1002,61,0)="","",VLOOKUP(#REF!&amp;"-"&amp;ROW()-92,[1]ワークシート!$C$2:$CI$1002,61,0)),"")</f>
        <v/>
      </c>
      <c r="N212" s="232"/>
      <c r="O212" s="233"/>
      <c r="P212" s="234" t="str">
        <f>+IFERROR(VLOOKUP(#REF!&amp;"-"&amp;ROW()-92,[1]ワークシート!$C$2:$CI$1002,26,0),"")</f>
        <v/>
      </c>
      <c r="Q212" s="219"/>
      <c r="R212" s="218" t="str">
        <f>+IFERROR(VLOOKUP(#REF!&amp;"-"&amp;ROW()-92,[1]ワークシート!$C$2:$CI$1002,27,0),"")</f>
        <v/>
      </c>
      <c r="S212" s="219"/>
      <c r="T212" s="218" t="str">
        <f>IFERROR(IF(VLOOKUP(#REF!&amp;"-"&amp;ROW()-92,[1]ワークシート!$C$2:$CI$1002,31,0)="",IF(X212="","",IF(X212=0,"使用貸借権","賃借権")),"賃借権"),"")</f>
        <v/>
      </c>
      <c r="U212" s="219"/>
      <c r="V212" s="218" t="str">
        <f>+IFERROR(IF(VLOOKUP(#REF!&amp;"-"&amp;ROW()-92,[1]ワークシート!$C$2:$CI$1002,13,0)="","",VLOOKUP(#REF!&amp;"-"&amp;ROW()-92,[1]ワークシート!$C$2:$CI$1002,13,0)),"")</f>
        <v/>
      </c>
      <c r="W212" s="219"/>
      <c r="X21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2" s="221"/>
      <c r="Z212" s="43"/>
      <c r="AA212" s="43"/>
      <c r="AB212" s="222" t="str">
        <f>IF(T212="使用貸借権","-",+IFERROR(VLOOKUP(#REF!&amp;"-"&amp;ROW()-92,[1]ワークシート!$C$2:$CI$1002,34,0)&amp;"",""))</f>
        <v/>
      </c>
      <c r="AC212" s="223"/>
      <c r="AD212" s="224"/>
      <c r="AE212" s="225" t="str">
        <f>IF(T212="","",IF(VLOOKUP(#REF!&amp;"-"&amp;ROW()-92,[1]ワークシート!$C$2:$CI$1002,31,0)="",IF(T212="使用貸借権","-","口座振込　１２月"),"物納"))</f>
        <v/>
      </c>
      <c r="AF212" s="226"/>
      <c r="AG212" s="227" t="str">
        <f>IFERROR(IF(VLOOKUP(#REF!&amp;"-"&amp;ROW()-92,[1]ワークシート!$C$2:$CI$1002,37,0)="","",VLOOKUP(#REF!&amp;"-"&amp;ROW()-92,[1]ワークシート!$C$2:$CI$1002,37,0)),"")</f>
        <v/>
      </c>
      <c r="AH212" s="227"/>
      <c r="AI212" s="227"/>
      <c r="AJ212" s="227"/>
      <c r="AK212" s="228"/>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row>
    <row r="213" spans="1:320" ht="35.1" hidden="1" customHeight="1" x14ac:dyDescent="0.15">
      <c r="A213" s="222" t="str">
        <f>+IFERROR(IF(VLOOKUP(#REF!&amp;"-"&amp;ROW()-92,[1]ワークシート!$C$2:$CI$1002,9,0)="","",VLOOKUP(#REF!&amp;"-"&amp;ROW()-92,[1]ワークシート!$C$2:$CI$1002,9,0)),"")</f>
        <v/>
      </c>
      <c r="B213" s="224"/>
      <c r="C213" s="223" t="str">
        <f>+IFERROR(IF(VLOOKUP(#REF!&amp;"-"&amp;ROW()-92,[1]ワークシート!$C$2:$CI$1002,10,0) = "","",VLOOKUP(#REF!&amp;"-"&amp;ROW()-92,[1]ワークシート!$C$2:$CI$1002,10,0)),"")</f>
        <v/>
      </c>
      <c r="D213" s="224"/>
      <c r="E213" s="222" t="str">
        <f>+IFERROR(IF(VLOOKUP(#REF!&amp;"-"&amp;ROW()-92,[1]ワークシート!$C$2:$CI$1002,11,0)="","",VLOOKUP(#REF!&amp;"-"&amp;ROW()-92,[1]ワークシート!$C$2:$CI$1002,11,0)),"")</f>
        <v/>
      </c>
      <c r="F213" s="224"/>
      <c r="G213" s="11" t="str">
        <f>+IFERROR(IF(VLOOKUP(#REF!&amp;"-"&amp;ROW()-92,[1]ワークシート!$C$2:$CI$1002,12,0)="","",VLOOKUP(#REF!&amp;"-"&amp;ROW()-92,[1]ワークシート!$C$2:$CI$1002,12,0)),"")</f>
        <v/>
      </c>
      <c r="H21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3" s="230"/>
      <c r="J213" s="222" t="str">
        <f>+IFERROR(IF(VLOOKUP(#REF!&amp;"-"&amp;ROW()-92,[1]ワークシート!$C$2:$CI$1002,20,0)="","",VLOOKUP(#REF!&amp;"-"&amp;ROW()-92,[1]ワークシート!$C$2:$CI$1002,20,0)),"")</f>
        <v/>
      </c>
      <c r="K213" s="223"/>
      <c r="L213" s="224"/>
      <c r="M213" s="231" t="str">
        <f>+IFERROR(IF(VLOOKUP(#REF!&amp;"-"&amp;ROW()-92,[1]ワークシート!$C$2:$CI$1002,61,0)="","",VLOOKUP(#REF!&amp;"-"&amp;ROW()-92,[1]ワークシート!$C$2:$CI$1002,61,0)),"")</f>
        <v/>
      </c>
      <c r="N213" s="232"/>
      <c r="O213" s="233"/>
      <c r="P213" s="234" t="str">
        <f>+IFERROR(VLOOKUP(#REF!&amp;"-"&amp;ROW()-92,[1]ワークシート!$C$2:$CI$1002,26,0),"")</f>
        <v/>
      </c>
      <c r="Q213" s="219"/>
      <c r="R213" s="218" t="str">
        <f>+IFERROR(VLOOKUP(#REF!&amp;"-"&amp;ROW()-92,[1]ワークシート!$C$2:$CI$1002,27,0),"")</f>
        <v/>
      </c>
      <c r="S213" s="219"/>
      <c r="T213" s="218" t="str">
        <f>IFERROR(IF(VLOOKUP(#REF!&amp;"-"&amp;ROW()-92,[1]ワークシート!$C$2:$CI$1002,31,0)="",IF(X213="","",IF(X213=0,"使用貸借権","賃借権")),"賃借権"),"")</f>
        <v/>
      </c>
      <c r="U213" s="219"/>
      <c r="V213" s="218" t="str">
        <f>+IFERROR(IF(VLOOKUP(#REF!&amp;"-"&amp;ROW()-92,[1]ワークシート!$C$2:$CI$1002,13,0)="","",VLOOKUP(#REF!&amp;"-"&amp;ROW()-92,[1]ワークシート!$C$2:$CI$1002,13,0)),"")</f>
        <v/>
      </c>
      <c r="W213" s="219"/>
      <c r="X21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3" s="221"/>
      <c r="Z213" s="43"/>
      <c r="AA213" s="43"/>
      <c r="AB213" s="222" t="str">
        <f>IF(T213="使用貸借権","-",+IFERROR(VLOOKUP(#REF!&amp;"-"&amp;ROW()-92,[1]ワークシート!$C$2:$CI$1002,34,0)&amp;"",""))</f>
        <v/>
      </c>
      <c r="AC213" s="223"/>
      <c r="AD213" s="224"/>
      <c r="AE213" s="225" t="str">
        <f>IF(T213="","",IF(VLOOKUP(#REF!&amp;"-"&amp;ROW()-92,[1]ワークシート!$C$2:$CI$1002,31,0)="",IF(T213="使用貸借権","-","口座振込　１２月"),"物納"))</f>
        <v/>
      </c>
      <c r="AF213" s="226"/>
      <c r="AG213" s="227" t="str">
        <f>IFERROR(IF(VLOOKUP(#REF!&amp;"-"&amp;ROW()-92,[1]ワークシート!$C$2:$CI$1002,37,0)="","",VLOOKUP(#REF!&amp;"-"&amp;ROW()-92,[1]ワークシート!$C$2:$CI$1002,37,0)),"")</f>
        <v/>
      </c>
      <c r="AH213" s="227"/>
      <c r="AI213" s="227"/>
      <c r="AJ213" s="227"/>
      <c r="AK213" s="228"/>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row>
    <row r="214" spans="1:320" ht="35.1" hidden="1" customHeight="1" x14ac:dyDescent="0.15">
      <c r="A214" s="222" t="str">
        <f>+IFERROR(IF(VLOOKUP(#REF!&amp;"-"&amp;ROW()-92,[1]ワークシート!$C$2:$CI$1002,9,0)="","",VLOOKUP(#REF!&amp;"-"&amp;ROW()-92,[1]ワークシート!$C$2:$CI$1002,9,0)),"")</f>
        <v/>
      </c>
      <c r="B214" s="224"/>
      <c r="C214" s="223" t="str">
        <f>+IFERROR(IF(VLOOKUP(#REF!&amp;"-"&amp;ROW()-92,[1]ワークシート!$C$2:$CI$1002,10,0) = "","",VLOOKUP(#REF!&amp;"-"&amp;ROW()-92,[1]ワークシート!$C$2:$CI$1002,10,0)),"")</f>
        <v/>
      </c>
      <c r="D214" s="224"/>
      <c r="E214" s="222" t="str">
        <f>+IFERROR(IF(VLOOKUP(#REF!&amp;"-"&amp;ROW()-92,[1]ワークシート!$C$2:$CI$1002,11,0)="","",VLOOKUP(#REF!&amp;"-"&amp;ROW()-92,[1]ワークシート!$C$2:$CI$1002,11,0)),"")</f>
        <v/>
      </c>
      <c r="F214" s="224"/>
      <c r="G214" s="11" t="str">
        <f>+IFERROR(IF(VLOOKUP(#REF!&amp;"-"&amp;ROW()-92,[1]ワークシート!$C$2:$CI$1002,12,0)="","",VLOOKUP(#REF!&amp;"-"&amp;ROW()-92,[1]ワークシート!$C$2:$CI$1002,12,0)),"")</f>
        <v/>
      </c>
      <c r="H21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4" s="230"/>
      <c r="J214" s="222" t="str">
        <f>+IFERROR(IF(VLOOKUP(#REF!&amp;"-"&amp;ROW()-92,[1]ワークシート!$C$2:$CI$1002,20,0)="","",VLOOKUP(#REF!&amp;"-"&amp;ROW()-92,[1]ワークシート!$C$2:$CI$1002,20,0)),"")</f>
        <v/>
      </c>
      <c r="K214" s="223"/>
      <c r="L214" s="224"/>
      <c r="M214" s="231" t="str">
        <f>+IFERROR(IF(VLOOKUP(#REF!&amp;"-"&amp;ROW()-92,[1]ワークシート!$C$2:$CI$1002,61,0)="","",VLOOKUP(#REF!&amp;"-"&amp;ROW()-92,[1]ワークシート!$C$2:$CI$1002,61,0)),"")</f>
        <v/>
      </c>
      <c r="N214" s="232"/>
      <c r="O214" s="233"/>
      <c r="P214" s="234" t="str">
        <f>+IFERROR(VLOOKUP(#REF!&amp;"-"&amp;ROW()-92,[1]ワークシート!$C$2:$CI$1002,26,0),"")</f>
        <v/>
      </c>
      <c r="Q214" s="219"/>
      <c r="R214" s="218" t="str">
        <f>+IFERROR(VLOOKUP(#REF!&amp;"-"&amp;ROW()-92,[1]ワークシート!$C$2:$CI$1002,27,0),"")</f>
        <v/>
      </c>
      <c r="S214" s="219"/>
      <c r="T214" s="218" t="str">
        <f>IFERROR(IF(VLOOKUP(#REF!&amp;"-"&amp;ROW()-92,[1]ワークシート!$C$2:$CI$1002,31,0)="",IF(X214="","",IF(X214=0,"使用貸借権","賃借権")),"賃借権"),"")</f>
        <v/>
      </c>
      <c r="U214" s="219"/>
      <c r="V214" s="218" t="str">
        <f>+IFERROR(IF(VLOOKUP(#REF!&amp;"-"&amp;ROW()-92,[1]ワークシート!$C$2:$CI$1002,13,0)="","",VLOOKUP(#REF!&amp;"-"&amp;ROW()-92,[1]ワークシート!$C$2:$CI$1002,13,0)),"")</f>
        <v/>
      </c>
      <c r="W214" s="219"/>
      <c r="X21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4" s="221"/>
      <c r="Z214" s="43"/>
      <c r="AA214" s="43"/>
      <c r="AB214" s="222" t="str">
        <f>IF(T214="使用貸借権","-",+IFERROR(VLOOKUP(#REF!&amp;"-"&amp;ROW()-92,[1]ワークシート!$C$2:$CI$1002,34,0)&amp;"",""))</f>
        <v/>
      </c>
      <c r="AC214" s="223"/>
      <c r="AD214" s="224"/>
      <c r="AE214" s="225" t="str">
        <f>IF(T214="","",IF(VLOOKUP(#REF!&amp;"-"&amp;ROW()-92,[1]ワークシート!$C$2:$CI$1002,31,0)="",IF(T214="使用貸借権","-","口座振込　１２月"),"物納"))</f>
        <v/>
      </c>
      <c r="AF214" s="226"/>
      <c r="AG214" s="227" t="str">
        <f>IFERROR(IF(VLOOKUP(#REF!&amp;"-"&amp;ROW()-92,[1]ワークシート!$C$2:$CI$1002,37,0)="","",VLOOKUP(#REF!&amp;"-"&amp;ROW()-92,[1]ワークシート!$C$2:$CI$1002,37,0)),"")</f>
        <v/>
      </c>
      <c r="AH214" s="227"/>
      <c r="AI214" s="227"/>
      <c r="AJ214" s="227"/>
      <c r="AK214" s="228"/>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row>
    <row r="215" spans="1:320" ht="35.1" hidden="1" customHeight="1" x14ac:dyDescent="0.15">
      <c r="A215" s="222" t="str">
        <f>+IFERROR(IF(VLOOKUP(#REF!&amp;"-"&amp;ROW()-92,[1]ワークシート!$C$2:$CI$1002,9,0)="","",VLOOKUP(#REF!&amp;"-"&amp;ROW()-92,[1]ワークシート!$C$2:$CI$1002,9,0)),"")</f>
        <v/>
      </c>
      <c r="B215" s="224"/>
      <c r="C215" s="223" t="str">
        <f>+IFERROR(IF(VLOOKUP(#REF!&amp;"-"&amp;ROW()-92,[1]ワークシート!$C$2:$CI$1002,10,0) = "","",VLOOKUP(#REF!&amp;"-"&amp;ROW()-92,[1]ワークシート!$C$2:$CI$1002,10,0)),"")</f>
        <v/>
      </c>
      <c r="D215" s="224"/>
      <c r="E215" s="222" t="str">
        <f>+IFERROR(IF(VLOOKUP(#REF!&amp;"-"&amp;ROW()-92,[1]ワークシート!$C$2:$CI$1002,11,0)="","",VLOOKUP(#REF!&amp;"-"&amp;ROW()-92,[1]ワークシート!$C$2:$CI$1002,11,0)),"")</f>
        <v/>
      </c>
      <c r="F215" s="224"/>
      <c r="G215" s="11" t="str">
        <f>+IFERROR(IF(VLOOKUP(#REF!&amp;"-"&amp;ROW()-92,[1]ワークシート!$C$2:$CI$1002,12,0)="","",VLOOKUP(#REF!&amp;"-"&amp;ROW()-92,[1]ワークシート!$C$2:$CI$1002,12,0)),"")</f>
        <v/>
      </c>
      <c r="H21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5" s="230"/>
      <c r="J215" s="222" t="str">
        <f>+IFERROR(IF(VLOOKUP(#REF!&amp;"-"&amp;ROW()-92,[1]ワークシート!$C$2:$CI$1002,20,0)="","",VLOOKUP(#REF!&amp;"-"&amp;ROW()-92,[1]ワークシート!$C$2:$CI$1002,20,0)),"")</f>
        <v/>
      </c>
      <c r="K215" s="223"/>
      <c r="L215" s="224"/>
      <c r="M215" s="231" t="str">
        <f>+IFERROR(IF(VLOOKUP(#REF!&amp;"-"&amp;ROW()-92,[1]ワークシート!$C$2:$CI$1002,61,0)="","",VLOOKUP(#REF!&amp;"-"&amp;ROW()-92,[1]ワークシート!$C$2:$CI$1002,61,0)),"")</f>
        <v/>
      </c>
      <c r="N215" s="232"/>
      <c r="O215" s="233"/>
      <c r="P215" s="234" t="str">
        <f>+IFERROR(VLOOKUP(#REF!&amp;"-"&amp;ROW()-92,[1]ワークシート!$C$2:$CI$1002,26,0),"")</f>
        <v/>
      </c>
      <c r="Q215" s="219"/>
      <c r="R215" s="218" t="str">
        <f>+IFERROR(VLOOKUP(#REF!&amp;"-"&amp;ROW()-92,[1]ワークシート!$C$2:$CI$1002,27,0),"")</f>
        <v/>
      </c>
      <c r="S215" s="219"/>
      <c r="T215" s="218" t="str">
        <f>IFERROR(IF(VLOOKUP(#REF!&amp;"-"&amp;ROW()-92,[1]ワークシート!$C$2:$CI$1002,31,0)="",IF(X215="","",IF(X215=0,"使用貸借権","賃借権")),"賃借権"),"")</f>
        <v/>
      </c>
      <c r="U215" s="219"/>
      <c r="V215" s="218" t="str">
        <f>+IFERROR(IF(VLOOKUP(#REF!&amp;"-"&amp;ROW()-92,[1]ワークシート!$C$2:$CI$1002,13,0)="","",VLOOKUP(#REF!&amp;"-"&amp;ROW()-92,[1]ワークシート!$C$2:$CI$1002,13,0)),"")</f>
        <v/>
      </c>
      <c r="W215" s="219"/>
      <c r="X21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5" s="221"/>
      <c r="Z215" s="43"/>
      <c r="AA215" s="43"/>
      <c r="AB215" s="222" t="str">
        <f>IF(T215="使用貸借権","-",+IFERROR(VLOOKUP(#REF!&amp;"-"&amp;ROW()-92,[1]ワークシート!$C$2:$CI$1002,34,0)&amp;"",""))</f>
        <v/>
      </c>
      <c r="AC215" s="223"/>
      <c r="AD215" s="224"/>
      <c r="AE215" s="225" t="str">
        <f>IF(T215="","",IF(VLOOKUP(#REF!&amp;"-"&amp;ROW()-92,[1]ワークシート!$C$2:$CI$1002,31,0)="",IF(T215="使用貸借権","-","口座振込　１２月"),"物納"))</f>
        <v/>
      </c>
      <c r="AF215" s="226"/>
      <c r="AG215" s="227" t="str">
        <f>IFERROR(IF(VLOOKUP(#REF!&amp;"-"&amp;ROW()-92,[1]ワークシート!$C$2:$CI$1002,37,0)="","",VLOOKUP(#REF!&amp;"-"&amp;ROW()-92,[1]ワークシート!$C$2:$CI$1002,37,0)),"")</f>
        <v/>
      </c>
      <c r="AH215" s="227"/>
      <c r="AI215" s="227"/>
      <c r="AJ215" s="227"/>
      <c r="AK215" s="228"/>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row>
    <row r="216" spans="1:320" ht="35.1" hidden="1" customHeight="1" x14ac:dyDescent="0.15">
      <c r="A216" s="222" t="str">
        <f>+IFERROR(IF(VLOOKUP(#REF!&amp;"-"&amp;ROW()-92,[1]ワークシート!$C$2:$CI$1002,9,0)="","",VLOOKUP(#REF!&amp;"-"&amp;ROW()-92,[1]ワークシート!$C$2:$CI$1002,9,0)),"")</f>
        <v/>
      </c>
      <c r="B216" s="224"/>
      <c r="C216" s="223" t="str">
        <f>+IFERROR(IF(VLOOKUP(#REF!&amp;"-"&amp;ROW()-92,[1]ワークシート!$C$2:$CI$1002,10,0) = "","",VLOOKUP(#REF!&amp;"-"&amp;ROW()-92,[1]ワークシート!$C$2:$CI$1002,10,0)),"")</f>
        <v/>
      </c>
      <c r="D216" s="224"/>
      <c r="E216" s="222" t="str">
        <f>+IFERROR(IF(VLOOKUP(#REF!&amp;"-"&amp;ROW()-92,[1]ワークシート!$C$2:$CI$1002,11,0)="","",VLOOKUP(#REF!&amp;"-"&amp;ROW()-92,[1]ワークシート!$C$2:$CI$1002,11,0)),"")</f>
        <v/>
      </c>
      <c r="F216" s="224"/>
      <c r="G216" s="11" t="str">
        <f>+IFERROR(IF(VLOOKUP(#REF!&amp;"-"&amp;ROW()-92,[1]ワークシート!$C$2:$CI$1002,12,0)="","",VLOOKUP(#REF!&amp;"-"&amp;ROW()-92,[1]ワークシート!$C$2:$CI$1002,12,0)),"")</f>
        <v/>
      </c>
      <c r="H21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6" s="230"/>
      <c r="J216" s="222" t="str">
        <f>+IFERROR(IF(VLOOKUP(#REF!&amp;"-"&amp;ROW()-92,[1]ワークシート!$C$2:$CI$1002,20,0)="","",VLOOKUP(#REF!&amp;"-"&amp;ROW()-92,[1]ワークシート!$C$2:$CI$1002,20,0)),"")</f>
        <v/>
      </c>
      <c r="K216" s="223"/>
      <c r="L216" s="224"/>
      <c r="M216" s="231" t="str">
        <f>+IFERROR(IF(VLOOKUP(#REF!&amp;"-"&amp;ROW()-92,[1]ワークシート!$C$2:$CI$1002,61,0)="","",VLOOKUP(#REF!&amp;"-"&amp;ROW()-92,[1]ワークシート!$C$2:$CI$1002,61,0)),"")</f>
        <v/>
      </c>
      <c r="N216" s="232"/>
      <c r="O216" s="233"/>
      <c r="P216" s="234" t="str">
        <f>+IFERROR(VLOOKUP(#REF!&amp;"-"&amp;ROW()-92,[1]ワークシート!$C$2:$CI$1002,26,0),"")</f>
        <v/>
      </c>
      <c r="Q216" s="219"/>
      <c r="R216" s="218" t="str">
        <f>+IFERROR(VLOOKUP(#REF!&amp;"-"&amp;ROW()-92,[1]ワークシート!$C$2:$CI$1002,27,0),"")</f>
        <v/>
      </c>
      <c r="S216" s="219"/>
      <c r="T216" s="218" t="str">
        <f>IFERROR(IF(VLOOKUP(#REF!&amp;"-"&amp;ROW()-92,[1]ワークシート!$C$2:$CI$1002,31,0)="",IF(X216="","",IF(X216=0,"使用貸借権","賃借権")),"賃借権"),"")</f>
        <v/>
      </c>
      <c r="U216" s="219"/>
      <c r="V216" s="218" t="str">
        <f>+IFERROR(IF(VLOOKUP(#REF!&amp;"-"&amp;ROW()-92,[1]ワークシート!$C$2:$CI$1002,13,0)="","",VLOOKUP(#REF!&amp;"-"&amp;ROW()-92,[1]ワークシート!$C$2:$CI$1002,13,0)),"")</f>
        <v/>
      </c>
      <c r="W216" s="219"/>
      <c r="X21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6" s="221"/>
      <c r="Z216" s="43"/>
      <c r="AA216" s="43"/>
      <c r="AB216" s="222" t="str">
        <f>IF(T216="使用貸借権","-",+IFERROR(VLOOKUP(#REF!&amp;"-"&amp;ROW()-92,[1]ワークシート!$C$2:$CI$1002,34,0)&amp;"",""))</f>
        <v/>
      </c>
      <c r="AC216" s="223"/>
      <c r="AD216" s="224"/>
      <c r="AE216" s="225" t="str">
        <f>IF(T216="","",IF(VLOOKUP(#REF!&amp;"-"&amp;ROW()-92,[1]ワークシート!$C$2:$CI$1002,31,0)="",IF(T216="使用貸借権","-","口座振込　１２月"),"物納"))</f>
        <v/>
      </c>
      <c r="AF216" s="226"/>
      <c r="AG216" s="227" t="str">
        <f>IFERROR(IF(VLOOKUP(#REF!&amp;"-"&amp;ROW()-92,[1]ワークシート!$C$2:$CI$1002,37,0)="","",VLOOKUP(#REF!&amp;"-"&amp;ROW()-92,[1]ワークシート!$C$2:$CI$1002,37,0)),"")</f>
        <v/>
      </c>
      <c r="AH216" s="227"/>
      <c r="AI216" s="227"/>
      <c r="AJ216" s="227"/>
      <c r="AK216" s="228"/>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row>
    <row r="217" spans="1:320" ht="35.1" hidden="1" customHeight="1" x14ac:dyDescent="0.15">
      <c r="A217" s="222" t="str">
        <f>+IFERROR(IF(VLOOKUP(#REF!&amp;"-"&amp;ROW()-92,[1]ワークシート!$C$2:$CI$1002,9,0)="","",VLOOKUP(#REF!&amp;"-"&amp;ROW()-92,[1]ワークシート!$C$2:$CI$1002,9,0)),"")</f>
        <v/>
      </c>
      <c r="B217" s="224"/>
      <c r="C217" s="223" t="str">
        <f>+IFERROR(IF(VLOOKUP(#REF!&amp;"-"&amp;ROW()-92,[1]ワークシート!$C$2:$CI$1002,10,0) = "","",VLOOKUP(#REF!&amp;"-"&amp;ROW()-92,[1]ワークシート!$C$2:$CI$1002,10,0)),"")</f>
        <v/>
      </c>
      <c r="D217" s="224"/>
      <c r="E217" s="222" t="str">
        <f>+IFERROR(IF(VLOOKUP(#REF!&amp;"-"&amp;ROW()-92,[1]ワークシート!$C$2:$CI$1002,11,0)="","",VLOOKUP(#REF!&amp;"-"&amp;ROW()-92,[1]ワークシート!$C$2:$CI$1002,11,0)),"")</f>
        <v/>
      </c>
      <c r="F217" s="224"/>
      <c r="G217" s="11" t="str">
        <f>+IFERROR(IF(VLOOKUP(#REF!&amp;"-"&amp;ROW()-92,[1]ワークシート!$C$2:$CI$1002,12,0)="","",VLOOKUP(#REF!&amp;"-"&amp;ROW()-92,[1]ワークシート!$C$2:$CI$1002,12,0)),"")</f>
        <v/>
      </c>
      <c r="H21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7" s="230"/>
      <c r="J217" s="222" t="str">
        <f>+IFERROR(IF(VLOOKUP(#REF!&amp;"-"&amp;ROW()-92,[1]ワークシート!$C$2:$CI$1002,20,0)="","",VLOOKUP(#REF!&amp;"-"&amp;ROW()-92,[1]ワークシート!$C$2:$CI$1002,20,0)),"")</f>
        <v/>
      </c>
      <c r="K217" s="223"/>
      <c r="L217" s="224"/>
      <c r="M217" s="231" t="str">
        <f>+IFERROR(IF(VLOOKUP(#REF!&amp;"-"&amp;ROW()-92,[1]ワークシート!$C$2:$CI$1002,61,0)="","",VLOOKUP(#REF!&amp;"-"&amp;ROW()-92,[1]ワークシート!$C$2:$CI$1002,61,0)),"")</f>
        <v/>
      </c>
      <c r="N217" s="232"/>
      <c r="O217" s="233"/>
      <c r="P217" s="234" t="str">
        <f>+IFERROR(VLOOKUP(#REF!&amp;"-"&amp;ROW()-92,[1]ワークシート!$C$2:$CI$1002,26,0),"")</f>
        <v/>
      </c>
      <c r="Q217" s="219"/>
      <c r="R217" s="218" t="str">
        <f>+IFERROR(VLOOKUP(#REF!&amp;"-"&amp;ROW()-92,[1]ワークシート!$C$2:$CI$1002,27,0),"")</f>
        <v/>
      </c>
      <c r="S217" s="219"/>
      <c r="T217" s="218" t="str">
        <f>IFERROR(IF(VLOOKUP(#REF!&amp;"-"&amp;ROW()-92,[1]ワークシート!$C$2:$CI$1002,31,0)="",IF(X217="","",IF(X217=0,"使用貸借権","賃借権")),"賃借権"),"")</f>
        <v/>
      </c>
      <c r="U217" s="219"/>
      <c r="V217" s="218" t="str">
        <f>+IFERROR(IF(VLOOKUP(#REF!&amp;"-"&amp;ROW()-92,[1]ワークシート!$C$2:$CI$1002,13,0)="","",VLOOKUP(#REF!&amp;"-"&amp;ROW()-92,[1]ワークシート!$C$2:$CI$1002,13,0)),"")</f>
        <v/>
      </c>
      <c r="W217" s="219"/>
      <c r="X21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7" s="221"/>
      <c r="Z217" s="43"/>
      <c r="AA217" s="43"/>
      <c r="AB217" s="222" t="str">
        <f>IF(T217="使用貸借権","-",+IFERROR(VLOOKUP(#REF!&amp;"-"&amp;ROW()-92,[1]ワークシート!$C$2:$CI$1002,34,0)&amp;"",""))</f>
        <v/>
      </c>
      <c r="AC217" s="223"/>
      <c r="AD217" s="224"/>
      <c r="AE217" s="225" t="str">
        <f>IF(T217="","",IF(VLOOKUP(#REF!&amp;"-"&amp;ROW()-92,[1]ワークシート!$C$2:$CI$1002,31,0)="",IF(T217="使用貸借権","-","口座振込　１２月"),"物納"))</f>
        <v/>
      </c>
      <c r="AF217" s="226"/>
      <c r="AG217" s="227" t="str">
        <f>IFERROR(IF(VLOOKUP(#REF!&amp;"-"&amp;ROW()-92,[1]ワークシート!$C$2:$CI$1002,37,0)="","",VLOOKUP(#REF!&amp;"-"&amp;ROW()-92,[1]ワークシート!$C$2:$CI$1002,37,0)),"")</f>
        <v/>
      </c>
      <c r="AH217" s="227"/>
      <c r="AI217" s="227"/>
      <c r="AJ217" s="227"/>
      <c r="AK217" s="228"/>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row>
    <row r="218" spans="1:320" ht="35.1" hidden="1" customHeight="1" x14ac:dyDescent="0.15">
      <c r="A218" s="222" t="str">
        <f>+IFERROR(IF(VLOOKUP(#REF!&amp;"-"&amp;ROW()-92,[1]ワークシート!$C$2:$CI$1002,9,0)="","",VLOOKUP(#REF!&amp;"-"&amp;ROW()-92,[1]ワークシート!$C$2:$CI$1002,9,0)),"")</f>
        <v/>
      </c>
      <c r="B218" s="224"/>
      <c r="C218" s="223" t="str">
        <f>+IFERROR(IF(VLOOKUP(#REF!&amp;"-"&amp;ROW()-92,[1]ワークシート!$C$2:$CI$1002,10,0) = "","",VLOOKUP(#REF!&amp;"-"&amp;ROW()-92,[1]ワークシート!$C$2:$CI$1002,10,0)),"")</f>
        <v/>
      </c>
      <c r="D218" s="224"/>
      <c r="E218" s="222" t="str">
        <f>+IFERROR(IF(VLOOKUP(#REF!&amp;"-"&amp;ROW()-92,[1]ワークシート!$C$2:$CI$1002,11,0)="","",VLOOKUP(#REF!&amp;"-"&amp;ROW()-92,[1]ワークシート!$C$2:$CI$1002,11,0)),"")</f>
        <v/>
      </c>
      <c r="F218" s="224"/>
      <c r="G218" s="11" t="str">
        <f>+IFERROR(IF(VLOOKUP(#REF!&amp;"-"&amp;ROW()-92,[1]ワークシート!$C$2:$CI$1002,12,0)="","",VLOOKUP(#REF!&amp;"-"&amp;ROW()-92,[1]ワークシート!$C$2:$CI$1002,12,0)),"")</f>
        <v/>
      </c>
      <c r="H21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8" s="230"/>
      <c r="J218" s="222" t="str">
        <f>+IFERROR(IF(VLOOKUP(#REF!&amp;"-"&amp;ROW()-92,[1]ワークシート!$C$2:$CI$1002,20,0)="","",VLOOKUP(#REF!&amp;"-"&amp;ROW()-92,[1]ワークシート!$C$2:$CI$1002,20,0)),"")</f>
        <v/>
      </c>
      <c r="K218" s="223"/>
      <c r="L218" s="224"/>
      <c r="M218" s="231" t="str">
        <f>+IFERROR(IF(VLOOKUP(#REF!&amp;"-"&amp;ROW()-92,[1]ワークシート!$C$2:$CI$1002,61,0)="","",VLOOKUP(#REF!&amp;"-"&amp;ROW()-92,[1]ワークシート!$C$2:$CI$1002,61,0)),"")</f>
        <v/>
      </c>
      <c r="N218" s="232"/>
      <c r="O218" s="233"/>
      <c r="P218" s="234" t="str">
        <f>+IFERROR(VLOOKUP(#REF!&amp;"-"&amp;ROW()-92,[1]ワークシート!$C$2:$CI$1002,26,0),"")</f>
        <v/>
      </c>
      <c r="Q218" s="219"/>
      <c r="R218" s="218" t="str">
        <f>+IFERROR(VLOOKUP(#REF!&amp;"-"&amp;ROW()-92,[1]ワークシート!$C$2:$CI$1002,27,0),"")</f>
        <v/>
      </c>
      <c r="S218" s="219"/>
      <c r="T218" s="218" t="str">
        <f>IFERROR(IF(VLOOKUP(#REF!&amp;"-"&amp;ROW()-92,[1]ワークシート!$C$2:$CI$1002,31,0)="",IF(X218="","",IF(X218=0,"使用貸借権","賃借権")),"賃借権"),"")</f>
        <v/>
      </c>
      <c r="U218" s="219"/>
      <c r="V218" s="218" t="str">
        <f>+IFERROR(IF(VLOOKUP(#REF!&amp;"-"&amp;ROW()-92,[1]ワークシート!$C$2:$CI$1002,13,0)="","",VLOOKUP(#REF!&amp;"-"&amp;ROW()-92,[1]ワークシート!$C$2:$CI$1002,13,0)),"")</f>
        <v/>
      </c>
      <c r="W218" s="219"/>
      <c r="X21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8" s="221"/>
      <c r="Z218" s="43"/>
      <c r="AA218" s="43"/>
      <c r="AB218" s="222" t="str">
        <f>IF(T218="使用貸借権","-",+IFERROR(VLOOKUP(#REF!&amp;"-"&amp;ROW()-92,[1]ワークシート!$C$2:$CI$1002,34,0)&amp;"",""))</f>
        <v/>
      </c>
      <c r="AC218" s="223"/>
      <c r="AD218" s="224"/>
      <c r="AE218" s="225" t="str">
        <f>IF(T218="","",IF(VLOOKUP(#REF!&amp;"-"&amp;ROW()-92,[1]ワークシート!$C$2:$CI$1002,31,0)="",IF(T218="使用貸借権","-","口座振込　１２月"),"物納"))</f>
        <v/>
      </c>
      <c r="AF218" s="226"/>
      <c r="AG218" s="227" t="str">
        <f>IFERROR(IF(VLOOKUP(#REF!&amp;"-"&amp;ROW()-92,[1]ワークシート!$C$2:$CI$1002,37,0)="","",VLOOKUP(#REF!&amp;"-"&amp;ROW()-92,[1]ワークシート!$C$2:$CI$1002,37,0)),"")</f>
        <v/>
      </c>
      <c r="AH218" s="227"/>
      <c r="AI218" s="227"/>
      <c r="AJ218" s="227"/>
      <c r="AK218" s="228"/>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row>
    <row r="219" spans="1:320" ht="35.1" hidden="1" customHeight="1" x14ac:dyDescent="0.15">
      <c r="A219" s="222" t="str">
        <f>+IFERROR(IF(VLOOKUP(#REF!&amp;"-"&amp;ROW()-92,[1]ワークシート!$C$2:$CI$1002,9,0)="","",VLOOKUP(#REF!&amp;"-"&amp;ROW()-92,[1]ワークシート!$C$2:$CI$1002,9,0)),"")</f>
        <v/>
      </c>
      <c r="B219" s="224"/>
      <c r="C219" s="223" t="str">
        <f>+IFERROR(IF(VLOOKUP(#REF!&amp;"-"&amp;ROW()-92,[1]ワークシート!$C$2:$CI$1002,10,0) = "","",VLOOKUP(#REF!&amp;"-"&amp;ROW()-92,[1]ワークシート!$C$2:$CI$1002,10,0)),"")</f>
        <v/>
      </c>
      <c r="D219" s="224"/>
      <c r="E219" s="222" t="str">
        <f>+IFERROR(IF(VLOOKUP(#REF!&amp;"-"&amp;ROW()-92,[1]ワークシート!$C$2:$CI$1002,11,0)="","",VLOOKUP(#REF!&amp;"-"&amp;ROW()-92,[1]ワークシート!$C$2:$CI$1002,11,0)),"")</f>
        <v/>
      </c>
      <c r="F219" s="224"/>
      <c r="G219" s="11" t="str">
        <f>+IFERROR(IF(VLOOKUP(#REF!&amp;"-"&amp;ROW()-92,[1]ワークシート!$C$2:$CI$1002,12,0)="","",VLOOKUP(#REF!&amp;"-"&amp;ROW()-92,[1]ワークシート!$C$2:$CI$1002,12,0)),"")</f>
        <v/>
      </c>
      <c r="H21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19" s="230"/>
      <c r="J219" s="222" t="str">
        <f>+IFERROR(IF(VLOOKUP(#REF!&amp;"-"&amp;ROW()-92,[1]ワークシート!$C$2:$CI$1002,20,0)="","",VLOOKUP(#REF!&amp;"-"&amp;ROW()-92,[1]ワークシート!$C$2:$CI$1002,20,0)),"")</f>
        <v/>
      </c>
      <c r="K219" s="223"/>
      <c r="L219" s="224"/>
      <c r="M219" s="231" t="str">
        <f>+IFERROR(IF(VLOOKUP(#REF!&amp;"-"&amp;ROW()-92,[1]ワークシート!$C$2:$CI$1002,61,0)="","",VLOOKUP(#REF!&amp;"-"&amp;ROW()-92,[1]ワークシート!$C$2:$CI$1002,61,0)),"")</f>
        <v/>
      </c>
      <c r="N219" s="232"/>
      <c r="O219" s="233"/>
      <c r="P219" s="234" t="str">
        <f>+IFERROR(VLOOKUP(#REF!&amp;"-"&amp;ROW()-92,[1]ワークシート!$C$2:$CI$1002,26,0),"")</f>
        <v/>
      </c>
      <c r="Q219" s="219"/>
      <c r="R219" s="218" t="str">
        <f>+IFERROR(VLOOKUP(#REF!&amp;"-"&amp;ROW()-92,[1]ワークシート!$C$2:$CI$1002,27,0),"")</f>
        <v/>
      </c>
      <c r="S219" s="219"/>
      <c r="T219" s="218" t="str">
        <f>IFERROR(IF(VLOOKUP(#REF!&amp;"-"&amp;ROW()-92,[1]ワークシート!$C$2:$CI$1002,31,0)="",IF(X219="","",IF(X219=0,"使用貸借権","賃借権")),"賃借権"),"")</f>
        <v/>
      </c>
      <c r="U219" s="219"/>
      <c r="V219" s="218" t="str">
        <f>+IFERROR(IF(VLOOKUP(#REF!&amp;"-"&amp;ROW()-92,[1]ワークシート!$C$2:$CI$1002,13,0)="","",VLOOKUP(#REF!&amp;"-"&amp;ROW()-92,[1]ワークシート!$C$2:$CI$1002,13,0)),"")</f>
        <v/>
      </c>
      <c r="W219" s="219"/>
      <c r="X21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19" s="221"/>
      <c r="Z219" s="43"/>
      <c r="AA219" s="43"/>
      <c r="AB219" s="222" t="str">
        <f>IF(T219="使用貸借権","-",+IFERROR(VLOOKUP(#REF!&amp;"-"&amp;ROW()-92,[1]ワークシート!$C$2:$CI$1002,34,0)&amp;"",""))</f>
        <v/>
      </c>
      <c r="AC219" s="223"/>
      <c r="AD219" s="224"/>
      <c r="AE219" s="225" t="str">
        <f>IF(T219="","",IF(VLOOKUP(#REF!&amp;"-"&amp;ROW()-92,[1]ワークシート!$C$2:$CI$1002,31,0)="",IF(T219="使用貸借権","-","口座振込　１２月"),"物納"))</f>
        <v/>
      </c>
      <c r="AF219" s="226"/>
      <c r="AG219" s="227" t="str">
        <f>IFERROR(IF(VLOOKUP(#REF!&amp;"-"&amp;ROW()-92,[1]ワークシート!$C$2:$CI$1002,37,0)="","",VLOOKUP(#REF!&amp;"-"&amp;ROW()-92,[1]ワークシート!$C$2:$CI$1002,37,0)),"")</f>
        <v/>
      </c>
      <c r="AH219" s="227"/>
      <c r="AI219" s="227"/>
      <c r="AJ219" s="227"/>
      <c r="AK219" s="228"/>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row>
    <row r="220" spans="1:320" ht="35.1" hidden="1" customHeight="1" x14ac:dyDescent="0.15">
      <c r="A220" s="222" t="str">
        <f>+IFERROR(IF(VLOOKUP(#REF!&amp;"-"&amp;ROW()-92,[1]ワークシート!$C$2:$CI$1002,9,0)="","",VLOOKUP(#REF!&amp;"-"&amp;ROW()-92,[1]ワークシート!$C$2:$CI$1002,9,0)),"")</f>
        <v/>
      </c>
      <c r="B220" s="224"/>
      <c r="C220" s="223" t="str">
        <f>+IFERROR(IF(VLOOKUP(#REF!&amp;"-"&amp;ROW()-92,[1]ワークシート!$C$2:$CI$1002,10,0) = "","",VLOOKUP(#REF!&amp;"-"&amp;ROW()-92,[1]ワークシート!$C$2:$CI$1002,10,0)),"")</f>
        <v/>
      </c>
      <c r="D220" s="224"/>
      <c r="E220" s="222" t="str">
        <f>+IFERROR(IF(VLOOKUP(#REF!&amp;"-"&amp;ROW()-92,[1]ワークシート!$C$2:$CI$1002,11,0)="","",VLOOKUP(#REF!&amp;"-"&amp;ROW()-92,[1]ワークシート!$C$2:$CI$1002,11,0)),"")</f>
        <v/>
      </c>
      <c r="F220" s="224"/>
      <c r="G220" s="11" t="str">
        <f>+IFERROR(IF(VLOOKUP(#REF!&amp;"-"&amp;ROW()-92,[1]ワークシート!$C$2:$CI$1002,12,0)="","",VLOOKUP(#REF!&amp;"-"&amp;ROW()-92,[1]ワークシート!$C$2:$CI$1002,12,0)),"")</f>
        <v/>
      </c>
      <c r="H22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0" s="230"/>
      <c r="J220" s="222" t="str">
        <f>+IFERROR(IF(VLOOKUP(#REF!&amp;"-"&amp;ROW()-92,[1]ワークシート!$C$2:$CI$1002,20,0)="","",VLOOKUP(#REF!&amp;"-"&amp;ROW()-92,[1]ワークシート!$C$2:$CI$1002,20,0)),"")</f>
        <v/>
      </c>
      <c r="K220" s="223"/>
      <c r="L220" s="224"/>
      <c r="M220" s="231" t="str">
        <f>+IFERROR(IF(VLOOKUP(#REF!&amp;"-"&amp;ROW()-92,[1]ワークシート!$C$2:$CI$1002,61,0)="","",VLOOKUP(#REF!&amp;"-"&amp;ROW()-92,[1]ワークシート!$C$2:$CI$1002,61,0)),"")</f>
        <v/>
      </c>
      <c r="N220" s="232"/>
      <c r="O220" s="233"/>
      <c r="P220" s="234" t="str">
        <f>+IFERROR(VLOOKUP(#REF!&amp;"-"&amp;ROW()-92,[1]ワークシート!$C$2:$CI$1002,26,0),"")</f>
        <v/>
      </c>
      <c r="Q220" s="219"/>
      <c r="R220" s="218" t="str">
        <f>+IFERROR(VLOOKUP(#REF!&amp;"-"&amp;ROW()-92,[1]ワークシート!$C$2:$CI$1002,27,0),"")</f>
        <v/>
      </c>
      <c r="S220" s="219"/>
      <c r="T220" s="218" t="str">
        <f>IFERROR(IF(VLOOKUP(#REF!&amp;"-"&amp;ROW()-92,[1]ワークシート!$C$2:$CI$1002,31,0)="",IF(X220="","",IF(X220=0,"使用貸借権","賃借権")),"賃借権"),"")</f>
        <v/>
      </c>
      <c r="U220" s="219"/>
      <c r="V220" s="218" t="str">
        <f>+IFERROR(IF(VLOOKUP(#REF!&amp;"-"&amp;ROW()-92,[1]ワークシート!$C$2:$CI$1002,13,0)="","",VLOOKUP(#REF!&amp;"-"&amp;ROW()-92,[1]ワークシート!$C$2:$CI$1002,13,0)),"")</f>
        <v/>
      </c>
      <c r="W220" s="219"/>
      <c r="X22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0" s="221"/>
      <c r="Z220" s="43"/>
      <c r="AA220" s="43"/>
      <c r="AB220" s="222" t="str">
        <f>IF(T220="使用貸借権","-",+IFERROR(VLOOKUP(#REF!&amp;"-"&amp;ROW()-92,[1]ワークシート!$C$2:$CI$1002,34,0)&amp;"",""))</f>
        <v/>
      </c>
      <c r="AC220" s="223"/>
      <c r="AD220" s="224"/>
      <c r="AE220" s="225" t="str">
        <f>IF(T220="","",IF(VLOOKUP(#REF!&amp;"-"&amp;ROW()-92,[1]ワークシート!$C$2:$CI$1002,31,0)="",IF(T220="使用貸借権","-","口座振込　１２月"),"物納"))</f>
        <v/>
      </c>
      <c r="AF220" s="226"/>
      <c r="AG220" s="227" t="str">
        <f>IFERROR(IF(VLOOKUP(#REF!&amp;"-"&amp;ROW()-92,[1]ワークシート!$C$2:$CI$1002,37,0)="","",VLOOKUP(#REF!&amp;"-"&amp;ROW()-92,[1]ワークシート!$C$2:$CI$1002,37,0)),"")</f>
        <v/>
      </c>
      <c r="AH220" s="227"/>
      <c r="AI220" s="227"/>
      <c r="AJ220" s="227"/>
      <c r="AK220" s="228"/>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row>
    <row r="221" spans="1:320" ht="35.1" hidden="1" customHeight="1" x14ac:dyDescent="0.15">
      <c r="A221" s="222" t="str">
        <f>+IFERROR(IF(VLOOKUP(#REF!&amp;"-"&amp;ROW()-92,[1]ワークシート!$C$2:$CI$1002,9,0)="","",VLOOKUP(#REF!&amp;"-"&amp;ROW()-92,[1]ワークシート!$C$2:$CI$1002,9,0)),"")</f>
        <v/>
      </c>
      <c r="B221" s="224"/>
      <c r="C221" s="223" t="str">
        <f>+IFERROR(IF(VLOOKUP(#REF!&amp;"-"&amp;ROW()-92,[1]ワークシート!$C$2:$CI$1002,10,0) = "","",VLOOKUP(#REF!&amp;"-"&amp;ROW()-92,[1]ワークシート!$C$2:$CI$1002,10,0)),"")</f>
        <v/>
      </c>
      <c r="D221" s="224"/>
      <c r="E221" s="222" t="str">
        <f>+IFERROR(IF(VLOOKUP(#REF!&amp;"-"&amp;ROW()-92,[1]ワークシート!$C$2:$CI$1002,11,0)="","",VLOOKUP(#REF!&amp;"-"&amp;ROW()-92,[1]ワークシート!$C$2:$CI$1002,11,0)),"")</f>
        <v/>
      </c>
      <c r="F221" s="224"/>
      <c r="G221" s="11" t="str">
        <f>+IFERROR(IF(VLOOKUP(#REF!&amp;"-"&amp;ROW()-92,[1]ワークシート!$C$2:$CI$1002,12,0)="","",VLOOKUP(#REF!&amp;"-"&amp;ROW()-92,[1]ワークシート!$C$2:$CI$1002,12,0)),"")</f>
        <v/>
      </c>
      <c r="H22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1" s="230"/>
      <c r="J221" s="222" t="str">
        <f>+IFERROR(IF(VLOOKUP(#REF!&amp;"-"&amp;ROW()-92,[1]ワークシート!$C$2:$CI$1002,20,0)="","",VLOOKUP(#REF!&amp;"-"&amp;ROW()-92,[1]ワークシート!$C$2:$CI$1002,20,0)),"")</f>
        <v/>
      </c>
      <c r="K221" s="223"/>
      <c r="L221" s="224"/>
      <c r="M221" s="231" t="str">
        <f>+IFERROR(IF(VLOOKUP(#REF!&amp;"-"&amp;ROW()-92,[1]ワークシート!$C$2:$CI$1002,61,0)="","",VLOOKUP(#REF!&amp;"-"&amp;ROW()-92,[1]ワークシート!$C$2:$CI$1002,61,0)),"")</f>
        <v/>
      </c>
      <c r="N221" s="232"/>
      <c r="O221" s="233"/>
      <c r="P221" s="234" t="str">
        <f>+IFERROR(VLOOKUP(#REF!&amp;"-"&amp;ROW()-92,[1]ワークシート!$C$2:$CI$1002,26,0),"")</f>
        <v/>
      </c>
      <c r="Q221" s="219"/>
      <c r="R221" s="218" t="str">
        <f>+IFERROR(VLOOKUP(#REF!&amp;"-"&amp;ROW()-92,[1]ワークシート!$C$2:$CI$1002,27,0),"")</f>
        <v/>
      </c>
      <c r="S221" s="219"/>
      <c r="T221" s="218" t="str">
        <f>IFERROR(IF(VLOOKUP(#REF!&amp;"-"&amp;ROW()-92,[1]ワークシート!$C$2:$CI$1002,31,0)="",IF(X221="","",IF(X221=0,"使用貸借権","賃借権")),"賃借権"),"")</f>
        <v/>
      </c>
      <c r="U221" s="219"/>
      <c r="V221" s="218" t="str">
        <f>+IFERROR(IF(VLOOKUP(#REF!&amp;"-"&amp;ROW()-92,[1]ワークシート!$C$2:$CI$1002,13,0)="","",VLOOKUP(#REF!&amp;"-"&amp;ROW()-92,[1]ワークシート!$C$2:$CI$1002,13,0)),"")</f>
        <v/>
      </c>
      <c r="W221" s="219"/>
      <c r="X22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1" s="221"/>
      <c r="Z221" s="43"/>
      <c r="AA221" s="43"/>
      <c r="AB221" s="222" t="str">
        <f>IF(T221="使用貸借権","-",+IFERROR(VLOOKUP(#REF!&amp;"-"&amp;ROW()-92,[1]ワークシート!$C$2:$CI$1002,34,0)&amp;"",""))</f>
        <v/>
      </c>
      <c r="AC221" s="223"/>
      <c r="AD221" s="224"/>
      <c r="AE221" s="225" t="str">
        <f>IF(T221="","",IF(VLOOKUP(#REF!&amp;"-"&amp;ROW()-92,[1]ワークシート!$C$2:$CI$1002,31,0)="",IF(T221="使用貸借権","-","口座振込　１２月"),"物納"))</f>
        <v/>
      </c>
      <c r="AF221" s="226"/>
      <c r="AG221" s="227" t="str">
        <f>IFERROR(IF(VLOOKUP(#REF!&amp;"-"&amp;ROW()-92,[1]ワークシート!$C$2:$CI$1002,37,0)="","",VLOOKUP(#REF!&amp;"-"&amp;ROW()-92,[1]ワークシート!$C$2:$CI$1002,37,0)),"")</f>
        <v/>
      </c>
      <c r="AH221" s="227"/>
      <c r="AI221" s="227"/>
      <c r="AJ221" s="227"/>
      <c r="AK221" s="228"/>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row>
    <row r="222" spans="1:320" ht="35.1" hidden="1" customHeight="1" x14ac:dyDescent="0.15">
      <c r="A222" s="222" t="str">
        <f>+IFERROR(IF(VLOOKUP(#REF!&amp;"-"&amp;ROW()-92,[1]ワークシート!$C$2:$CI$1002,9,0)="","",VLOOKUP(#REF!&amp;"-"&amp;ROW()-92,[1]ワークシート!$C$2:$CI$1002,9,0)),"")</f>
        <v/>
      </c>
      <c r="B222" s="224"/>
      <c r="C222" s="223" t="str">
        <f>+IFERROR(IF(VLOOKUP(#REF!&amp;"-"&amp;ROW()-92,[1]ワークシート!$C$2:$CI$1002,10,0) = "","",VLOOKUP(#REF!&amp;"-"&amp;ROW()-92,[1]ワークシート!$C$2:$CI$1002,10,0)),"")</f>
        <v/>
      </c>
      <c r="D222" s="224"/>
      <c r="E222" s="222" t="str">
        <f>+IFERROR(IF(VLOOKUP(#REF!&amp;"-"&amp;ROW()-92,[1]ワークシート!$C$2:$CI$1002,11,0)="","",VLOOKUP(#REF!&amp;"-"&amp;ROW()-92,[1]ワークシート!$C$2:$CI$1002,11,0)),"")</f>
        <v/>
      </c>
      <c r="F222" s="224"/>
      <c r="G222" s="11" t="str">
        <f>+IFERROR(IF(VLOOKUP(#REF!&amp;"-"&amp;ROW()-92,[1]ワークシート!$C$2:$CI$1002,12,0)="","",VLOOKUP(#REF!&amp;"-"&amp;ROW()-92,[1]ワークシート!$C$2:$CI$1002,12,0)),"")</f>
        <v/>
      </c>
      <c r="H22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2" s="230"/>
      <c r="J222" s="222" t="str">
        <f>+IFERROR(IF(VLOOKUP(#REF!&amp;"-"&amp;ROW()-92,[1]ワークシート!$C$2:$CI$1002,20,0)="","",VLOOKUP(#REF!&amp;"-"&amp;ROW()-92,[1]ワークシート!$C$2:$CI$1002,20,0)),"")</f>
        <v/>
      </c>
      <c r="K222" s="223"/>
      <c r="L222" s="224"/>
      <c r="M222" s="231" t="str">
        <f>+IFERROR(IF(VLOOKUP(#REF!&amp;"-"&amp;ROW()-92,[1]ワークシート!$C$2:$CI$1002,61,0)="","",VLOOKUP(#REF!&amp;"-"&amp;ROW()-92,[1]ワークシート!$C$2:$CI$1002,61,0)),"")</f>
        <v/>
      </c>
      <c r="N222" s="232"/>
      <c r="O222" s="233"/>
      <c r="P222" s="234" t="str">
        <f>+IFERROR(VLOOKUP(#REF!&amp;"-"&amp;ROW()-92,[1]ワークシート!$C$2:$CI$1002,26,0),"")</f>
        <v/>
      </c>
      <c r="Q222" s="219"/>
      <c r="R222" s="218" t="str">
        <f>+IFERROR(VLOOKUP(#REF!&amp;"-"&amp;ROW()-92,[1]ワークシート!$C$2:$CI$1002,27,0),"")</f>
        <v/>
      </c>
      <c r="S222" s="219"/>
      <c r="T222" s="218" t="str">
        <f>IFERROR(IF(VLOOKUP(#REF!&amp;"-"&amp;ROW()-92,[1]ワークシート!$C$2:$CI$1002,31,0)="",IF(X222="","",IF(X222=0,"使用貸借権","賃借権")),"賃借権"),"")</f>
        <v/>
      </c>
      <c r="U222" s="219"/>
      <c r="V222" s="218" t="str">
        <f>+IFERROR(IF(VLOOKUP(#REF!&amp;"-"&amp;ROW()-92,[1]ワークシート!$C$2:$CI$1002,13,0)="","",VLOOKUP(#REF!&amp;"-"&amp;ROW()-92,[1]ワークシート!$C$2:$CI$1002,13,0)),"")</f>
        <v/>
      </c>
      <c r="W222" s="219"/>
      <c r="X22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2" s="221"/>
      <c r="Z222" s="43"/>
      <c r="AA222" s="43"/>
      <c r="AB222" s="222" t="str">
        <f>IF(T222="使用貸借権","-",+IFERROR(VLOOKUP(#REF!&amp;"-"&amp;ROW()-92,[1]ワークシート!$C$2:$CI$1002,34,0)&amp;"",""))</f>
        <v/>
      </c>
      <c r="AC222" s="223"/>
      <c r="AD222" s="224"/>
      <c r="AE222" s="225" t="str">
        <f>IF(T222="","",IF(VLOOKUP(#REF!&amp;"-"&amp;ROW()-92,[1]ワークシート!$C$2:$CI$1002,31,0)="",IF(T222="使用貸借権","-","口座振込　１２月"),"物納"))</f>
        <v/>
      </c>
      <c r="AF222" s="226"/>
      <c r="AG222" s="227" t="str">
        <f>IFERROR(IF(VLOOKUP(#REF!&amp;"-"&amp;ROW()-92,[1]ワークシート!$C$2:$CI$1002,37,0)="","",VLOOKUP(#REF!&amp;"-"&amp;ROW()-92,[1]ワークシート!$C$2:$CI$1002,37,0)),"")</f>
        <v/>
      </c>
      <c r="AH222" s="227"/>
      <c r="AI222" s="227"/>
      <c r="AJ222" s="227"/>
      <c r="AK222" s="228"/>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row>
    <row r="223" spans="1:320" ht="35.1" hidden="1" customHeight="1" x14ac:dyDescent="0.15">
      <c r="A223" s="222" t="str">
        <f>+IFERROR(IF(VLOOKUP(#REF!&amp;"-"&amp;ROW()-92,[1]ワークシート!$C$2:$CI$1002,9,0)="","",VLOOKUP(#REF!&amp;"-"&amp;ROW()-92,[1]ワークシート!$C$2:$CI$1002,9,0)),"")</f>
        <v/>
      </c>
      <c r="B223" s="224"/>
      <c r="C223" s="223" t="str">
        <f>+IFERROR(IF(VLOOKUP(#REF!&amp;"-"&amp;ROW()-92,[1]ワークシート!$C$2:$CI$1002,10,0) = "","",VLOOKUP(#REF!&amp;"-"&amp;ROW()-92,[1]ワークシート!$C$2:$CI$1002,10,0)),"")</f>
        <v/>
      </c>
      <c r="D223" s="224"/>
      <c r="E223" s="222" t="str">
        <f>+IFERROR(IF(VLOOKUP(#REF!&amp;"-"&amp;ROW()-92,[1]ワークシート!$C$2:$CI$1002,11,0)="","",VLOOKUP(#REF!&amp;"-"&amp;ROW()-92,[1]ワークシート!$C$2:$CI$1002,11,0)),"")</f>
        <v/>
      </c>
      <c r="F223" s="224"/>
      <c r="G223" s="11" t="str">
        <f>+IFERROR(IF(VLOOKUP(#REF!&amp;"-"&amp;ROW()-92,[1]ワークシート!$C$2:$CI$1002,12,0)="","",VLOOKUP(#REF!&amp;"-"&amp;ROW()-92,[1]ワークシート!$C$2:$CI$1002,12,0)),"")</f>
        <v/>
      </c>
      <c r="H22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3" s="230"/>
      <c r="J223" s="222" t="str">
        <f>+IFERROR(IF(VLOOKUP(#REF!&amp;"-"&amp;ROW()-92,[1]ワークシート!$C$2:$CI$1002,20,0)="","",VLOOKUP(#REF!&amp;"-"&amp;ROW()-92,[1]ワークシート!$C$2:$CI$1002,20,0)),"")</f>
        <v/>
      </c>
      <c r="K223" s="223"/>
      <c r="L223" s="224"/>
      <c r="M223" s="231" t="str">
        <f>+IFERROR(IF(VLOOKUP(#REF!&amp;"-"&amp;ROW()-92,[1]ワークシート!$C$2:$CI$1002,61,0)="","",VLOOKUP(#REF!&amp;"-"&amp;ROW()-92,[1]ワークシート!$C$2:$CI$1002,61,0)),"")</f>
        <v/>
      </c>
      <c r="N223" s="232"/>
      <c r="O223" s="233"/>
      <c r="P223" s="234" t="str">
        <f>+IFERROR(VLOOKUP(#REF!&amp;"-"&amp;ROW()-92,[1]ワークシート!$C$2:$CI$1002,26,0),"")</f>
        <v/>
      </c>
      <c r="Q223" s="219"/>
      <c r="R223" s="218" t="str">
        <f>+IFERROR(VLOOKUP(#REF!&amp;"-"&amp;ROW()-92,[1]ワークシート!$C$2:$CI$1002,27,0),"")</f>
        <v/>
      </c>
      <c r="S223" s="219"/>
      <c r="T223" s="218" t="str">
        <f>IFERROR(IF(VLOOKUP(#REF!&amp;"-"&amp;ROW()-92,[1]ワークシート!$C$2:$CI$1002,31,0)="",IF(X223="","",IF(X223=0,"使用貸借権","賃借権")),"賃借権"),"")</f>
        <v/>
      </c>
      <c r="U223" s="219"/>
      <c r="V223" s="218" t="str">
        <f>+IFERROR(IF(VLOOKUP(#REF!&amp;"-"&amp;ROW()-92,[1]ワークシート!$C$2:$CI$1002,13,0)="","",VLOOKUP(#REF!&amp;"-"&amp;ROW()-92,[1]ワークシート!$C$2:$CI$1002,13,0)),"")</f>
        <v/>
      </c>
      <c r="W223" s="219"/>
      <c r="X22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3" s="221"/>
      <c r="Z223" s="43"/>
      <c r="AA223" s="43"/>
      <c r="AB223" s="222" t="str">
        <f>IF(T223="使用貸借権","-",+IFERROR(VLOOKUP(#REF!&amp;"-"&amp;ROW()-92,[1]ワークシート!$C$2:$CI$1002,34,0)&amp;"",""))</f>
        <v/>
      </c>
      <c r="AC223" s="223"/>
      <c r="AD223" s="224"/>
      <c r="AE223" s="225" t="str">
        <f>IF(T223="","",IF(VLOOKUP(#REF!&amp;"-"&amp;ROW()-92,[1]ワークシート!$C$2:$CI$1002,31,0)="",IF(T223="使用貸借権","-","口座振込　１２月"),"物納"))</f>
        <v/>
      </c>
      <c r="AF223" s="226"/>
      <c r="AG223" s="227" t="str">
        <f>IFERROR(IF(VLOOKUP(#REF!&amp;"-"&amp;ROW()-92,[1]ワークシート!$C$2:$CI$1002,37,0)="","",VLOOKUP(#REF!&amp;"-"&amp;ROW()-92,[1]ワークシート!$C$2:$CI$1002,37,0)),"")</f>
        <v/>
      </c>
      <c r="AH223" s="227"/>
      <c r="AI223" s="227"/>
      <c r="AJ223" s="227"/>
      <c r="AK223" s="228"/>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row>
    <row r="224" spans="1:320" ht="35.1" hidden="1" customHeight="1" x14ac:dyDescent="0.15">
      <c r="A224" s="222" t="str">
        <f>+IFERROR(IF(VLOOKUP(#REF!&amp;"-"&amp;ROW()-92,[1]ワークシート!$C$2:$CI$1002,9,0)="","",VLOOKUP(#REF!&amp;"-"&amp;ROW()-92,[1]ワークシート!$C$2:$CI$1002,9,0)),"")</f>
        <v/>
      </c>
      <c r="B224" s="224"/>
      <c r="C224" s="223" t="str">
        <f>+IFERROR(IF(VLOOKUP(#REF!&amp;"-"&amp;ROW()-92,[1]ワークシート!$C$2:$CI$1002,10,0) = "","",VLOOKUP(#REF!&amp;"-"&amp;ROW()-92,[1]ワークシート!$C$2:$CI$1002,10,0)),"")</f>
        <v/>
      </c>
      <c r="D224" s="224"/>
      <c r="E224" s="222" t="str">
        <f>+IFERROR(IF(VLOOKUP(#REF!&amp;"-"&amp;ROW()-92,[1]ワークシート!$C$2:$CI$1002,11,0)="","",VLOOKUP(#REF!&amp;"-"&amp;ROW()-92,[1]ワークシート!$C$2:$CI$1002,11,0)),"")</f>
        <v/>
      </c>
      <c r="F224" s="224"/>
      <c r="G224" s="11" t="str">
        <f>+IFERROR(IF(VLOOKUP(#REF!&amp;"-"&amp;ROW()-92,[1]ワークシート!$C$2:$CI$1002,12,0)="","",VLOOKUP(#REF!&amp;"-"&amp;ROW()-92,[1]ワークシート!$C$2:$CI$1002,12,0)),"")</f>
        <v/>
      </c>
      <c r="H22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4" s="230"/>
      <c r="J224" s="222" t="str">
        <f>+IFERROR(IF(VLOOKUP(#REF!&amp;"-"&amp;ROW()-92,[1]ワークシート!$C$2:$CI$1002,20,0)="","",VLOOKUP(#REF!&amp;"-"&amp;ROW()-92,[1]ワークシート!$C$2:$CI$1002,20,0)),"")</f>
        <v/>
      </c>
      <c r="K224" s="223"/>
      <c r="L224" s="224"/>
      <c r="M224" s="231" t="str">
        <f>+IFERROR(IF(VLOOKUP(#REF!&amp;"-"&amp;ROW()-92,[1]ワークシート!$C$2:$CI$1002,61,0)="","",VLOOKUP(#REF!&amp;"-"&amp;ROW()-92,[1]ワークシート!$C$2:$CI$1002,61,0)),"")</f>
        <v/>
      </c>
      <c r="N224" s="232"/>
      <c r="O224" s="233"/>
      <c r="P224" s="234" t="str">
        <f>+IFERROR(VLOOKUP(#REF!&amp;"-"&amp;ROW()-92,[1]ワークシート!$C$2:$CI$1002,26,0),"")</f>
        <v/>
      </c>
      <c r="Q224" s="219"/>
      <c r="R224" s="218" t="str">
        <f>+IFERROR(VLOOKUP(#REF!&amp;"-"&amp;ROW()-92,[1]ワークシート!$C$2:$CI$1002,27,0),"")</f>
        <v/>
      </c>
      <c r="S224" s="219"/>
      <c r="T224" s="218" t="str">
        <f>IFERROR(IF(VLOOKUP(#REF!&amp;"-"&amp;ROW()-92,[1]ワークシート!$C$2:$CI$1002,31,0)="",IF(X224="","",IF(X224=0,"使用貸借権","賃借権")),"賃借権"),"")</f>
        <v/>
      </c>
      <c r="U224" s="219"/>
      <c r="V224" s="218" t="str">
        <f>+IFERROR(IF(VLOOKUP(#REF!&amp;"-"&amp;ROW()-92,[1]ワークシート!$C$2:$CI$1002,13,0)="","",VLOOKUP(#REF!&amp;"-"&amp;ROW()-92,[1]ワークシート!$C$2:$CI$1002,13,0)),"")</f>
        <v/>
      </c>
      <c r="W224" s="219"/>
      <c r="X22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4" s="221"/>
      <c r="Z224" s="43"/>
      <c r="AA224" s="43"/>
      <c r="AB224" s="222" t="str">
        <f>IF(T224="使用貸借権","-",+IFERROR(VLOOKUP(#REF!&amp;"-"&amp;ROW()-92,[1]ワークシート!$C$2:$CI$1002,34,0)&amp;"",""))</f>
        <v/>
      </c>
      <c r="AC224" s="223"/>
      <c r="AD224" s="224"/>
      <c r="AE224" s="225" t="str">
        <f>IF(T224="","",IF(VLOOKUP(#REF!&amp;"-"&amp;ROW()-92,[1]ワークシート!$C$2:$CI$1002,31,0)="",IF(T224="使用貸借権","-","口座振込　１２月"),"物納"))</f>
        <v/>
      </c>
      <c r="AF224" s="226"/>
      <c r="AG224" s="227" t="str">
        <f>IFERROR(IF(VLOOKUP(#REF!&amp;"-"&amp;ROW()-92,[1]ワークシート!$C$2:$CI$1002,37,0)="","",VLOOKUP(#REF!&amp;"-"&amp;ROW()-92,[1]ワークシート!$C$2:$CI$1002,37,0)),"")</f>
        <v/>
      </c>
      <c r="AH224" s="227"/>
      <c r="AI224" s="227"/>
      <c r="AJ224" s="227"/>
      <c r="AK224" s="228"/>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row>
    <row r="225" spans="1:320" ht="35.1" hidden="1" customHeight="1" x14ac:dyDescent="0.15">
      <c r="A225" s="222" t="str">
        <f>+IFERROR(IF(VLOOKUP(#REF!&amp;"-"&amp;ROW()-92,[1]ワークシート!$C$2:$CI$1002,9,0)="","",VLOOKUP(#REF!&amp;"-"&amp;ROW()-92,[1]ワークシート!$C$2:$CI$1002,9,0)),"")</f>
        <v/>
      </c>
      <c r="B225" s="224"/>
      <c r="C225" s="223" t="str">
        <f>+IFERROR(IF(VLOOKUP(#REF!&amp;"-"&amp;ROW()-92,[1]ワークシート!$C$2:$CI$1002,10,0) = "","",VLOOKUP(#REF!&amp;"-"&amp;ROW()-92,[1]ワークシート!$C$2:$CI$1002,10,0)),"")</f>
        <v/>
      </c>
      <c r="D225" s="224"/>
      <c r="E225" s="222" t="str">
        <f>+IFERROR(IF(VLOOKUP(#REF!&amp;"-"&amp;ROW()-92,[1]ワークシート!$C$2:$CI$1002,11,0)="","",VLOOKUP(#REF!&amp;"-"&amp;ROW()-92,[1]ワークシート!$C$2:$CI$1002,11,0)),"")</f>
        <v/>
      </c>
      <c r="F225" s="224"/>
      <c r="G225" s="11" t="str">
        <f>+IFERROR(IF(VLOOKUP(#REF!&amp;"-"&amp;ROW()-92,[1]ワークシート!$C$2:$CI$1002,12,0)="","",VLOOKUP(#REF!&amp;"-"&amp;ROW()-92,[1]ワークシート!$C$2:$CI$1002,12,0)),"")</f>
        <v/>
      </c>
      <c r="H22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5" s="230"/>
      <c r="J225" s="222" t="str">
        <f>+IFERROR(IF(VLOOKUP(#REF!&amp;"-"&amp;ROW()-92,[1]ワークシート!$C$2:$CI$1002,20,0)="","",VLOOKUP(#REF!&amp;"-"&amp;ROW()-92,[1]ワークシート!$C$2:$CI$1002,20,0)),"")</f>
        <v/>
      </c>
      <c r="K225" s="223"/>
      <c r="L225" s="224"/>
      <c r="M225" s="231" t="str">
        <f>+IFERROR(IF(VLOOKUP(#REF!&amp;"-"&amp;ROW()-92,[1]ワークシート!$C$2:$CI$1002,61,0)="","",VLOOKUP(#REF!&amp;"-"&amp;ROW()-92,[1]ワークシート!$C$2:$CI$1002,61,0)),"")</f>
        <v/>
      </c>
      <c r="N225" s="232"/>
      <c r="O225" s="233"/>
      <c r="P225" s="234" t="str">
        <f>+IFERROR(VLOOKUP(#REF!&amp;"-"&amp;ROW()-92,[1]ワークシート!$C$2:$CI$1002,26,0),"")</f>
        <v/>
      </c>
      <c r="Q225" s="219"/>
      <c r="R225" s="218" t="str">
        <f>+IFERROR(VLOOKUP(#REF!&amp;"-"&amp;ROW()-92,[1]ワークシート!$C$2:$CI$1002,27,0),"")</f>
        <v/>
      </c>
      <c r="S225" s="219"/>
      <c r="T225" s="218" t="str">
        <f>IFERROR(IF(VLOOKUP(#REF!&amp;"-"&amp;ROW()-92,[1]ワークシート!$C$2:$CI$1002,31,0)="",IF(X225="","",IF(X225=0,"使用貸借権","賃借権")),"賃借権"),"")</f>
        <v/>
      </c>
      <c r="U225" s="219"/>
      <c r="V225" s="218" t="str">
        <f>+IFERROR(IF(VLOOKUP(#REF!&amp;"-"&amp;ROW()-92,[1]ワークシート!$C$2:$CI$1002,13,0)="","",VLOOKUP(#REF!&amp;"-"&amp;ROW()-92,[1]ワークシート!$C$2:$CI$1002,13,0)),"")</f>
        <v/>
      </c>
      <c r="W225" s="219"/>
      <c r="X22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5" s="221"/>
      <c r="Z225" s="43"/>
      <c r="AA225" s="43"/>
      <c r="AB225" s="222" t="str">
        <f>IF(T225="使用貸借権","-",+IFERROR(VLOOKUP(#REF!&amp;"-"&amp;ROW()-92,[1]ワークシート!$C$2:$CI$1002,34,0)&amp;"",""))</f>
        <v/>
      </c>
      <c r="AC225" s="223"/>
      <c r="AD225" s="224"/>
      <c r="AE225" s="225" t="str">
        <f>IF(T225="","",IF(VLOOKUP(#REF!&amp;"-"&amp;ROW()-92,[1]ワークシート!$C$2:$CI$1002,31,0)="",IF(T225="使用貸借権","-","口座振込　１２月"),"物納"))</f>
        <v/>
      </c>
      <c r="AF225" s="226"/>
      <c r="AG225" s="227" t="str">
        <f>IFERROR(IF(VLOOKUP(#REF!&amp;"-"&amp;ROW()-92,[1]ワークシート!$C$2:$CI$1002,37,0)="","",VLOOKUP(#REF!&amp;"-"&amp;ROW()-92,[1]ワークシート!$C$2:$CI$1002,37,0)),"")</f>
        <v/>
      </c>
      <c r="AH225" s="227"/>
      <c r="AI225" s="227"/>
      <c r="AJ225" s="227"/>
      <c r="AK225" s="228"/>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row>
    <row r="226" spans="1:320" ht="35.1" hidden="1" customHeight="1" x14ac:dyDescent="0.15">
      <c r="A226" s="222" t="str">
        <f>+IFERROR(IF(VLOOKUP(#REF!&amp;"-"&amp;ROW()-92,[1]ワークシート!$C$2:$CI$1002,9,0)="","",VLOOKUP(#REF!&amp;"-"&amp;ROW()-92,[1]ワークシート!$C$2:$CI$1002,9,0)),"")</f>
        <v/>
      </c>
      <c r="B226" s="224"/>
      <c r="C226" s="223" t="str">
        <f>+IFERROR(IF(VLOOKUP(#REF!&amp;"-"&amp;ROW()-92,[1]ワークシート!$C$2:$CI$1002,10,0) = "","",VLOOKUP(#REF!&amp;"-"&amp;ROW()-92,[1]ワークシート!$C$2:$CI$1002,10,0)),"")</f>
        <v/>
      </c>
      <c r="D226" s="224"/>
      <c r="E226" s="222" t="str">
        <f>+IFERROR(IF(VLOOKUP(#REF!&amp;"-"&amp;ROW()-92,[1]ワークシート!$C$2:$CI$1002,11,0)="","",VLOOKUP(#REF!&amp;"-"&amp;ROW()-92,[1]ワークシート!$C$2:$CI$1002,11,0)),"")</f>
        <v/>
      </c>
      <c r="F226" s="224"/>
      <c r="G226" s="11" t="str">
        <f>+IFERROR(IF(VLOOKUP(#REF!&amp;"-"&amp;ROW()-92,[1]ワークシート!$C$2:$CI$1002,12,0)="","",VLOOKUP(#REF!&amp;"-"&amp;ROW()-92,[1]ワークシート!$C$2:$CI$1002,12,0)),"")</f>
        <v/>
      </c>
      <c r="H22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6" s="230"/>
      <c r="J226" s="222" t="str">
        <f>+IFERROR(IF(VLOOKUP(#REF!&amp;"-"&amp;ROW()-92,[1]ワークシート!$C$2:$CI$1002,20,0)="","",VLOOKUP(#REF!&amp;"-"&amp;ROW()-92,[1]ワークシート!$C$2:$CI$1002,20,0)),"")</f>
        <v/>
      </c>
      <c r="K226" s="223"/>
      <c r="L226" s="224"/>
      <c r="M226" s="231" t="str">
        <f>+IFERROR(IF(VLOOKUP(#REF!&amp;"-"&amp;ROW()-92,[1]ワークシート!$C$2:$CI$1002,61,0)="","",VLOOKUP(#REF!&amp;"-"&amp;ROW()-92,[1]ワークシート!$C$2:$CI$1002,61,0)),"")</f>
        <v/>
      </c>
      <c r="N226" s="232"/>
      <c r="O226" s="233"/>
      <c r="P226" s="234" t="str">
        <f>+IFERROR(VLOOKUP(#REF!&amp;"-"&amp;ROW()-92,[1]ワークシート!$C$2:$CI$1002,26,0),"")</f>
        <v/>
      </c>
      <c r="Q226" s="219"/>
      <c r="R226" s="218" t="str">
        <f>+IFERROR(VLOOKUP(#REF!&amp;"-"&amp;ROW()-92,[1]ワークシート!$C$2:$CI$1002,27,0),"")</f>
        <v/>
      </c>
      <c r="S226" s="219"/>
      <c r="T226" s="218" t="str">
        <f>IFERROR(IF(VLOOKUP(#REF!&amp;"-"&amp;ROW()-92,[1]ワークシート!$C$2:$CI$1002,31,0)="",IF(X226="","",IF(X226=0,"使用貸借権","賃借権")),"賃借権"),"")</f>
        <v/>
      </c>
      <c r="U226" s="219"/>
      <c r="V226" s="218" t="str">
        <f>+IFERROR(IF(VLOOKUP(#REF!&amp;"-"&amp;ROW()-92,[1]ワークシート!$C$2:$CI$1002,13,0)="","",VLOOKUP(#REF!&amp;"-"&amp;ROW()-92,[1]ワークシート!$C$2:$CI$1002,13,0)),"")</f>
        <v/>
      </c>
      <c r="W226" s="219"/>
      <c r="X22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6" s="221"/>
      <c r="Z226" s="43"/>
      <c r="AA226" s="43"/>
      <c r="AB226" s="222" t="str">
        <f>IF(T226="使用貸借権","-",+IFERROR(VLOOKUP(#REF!&amp;"-"&amp;ROW()-92,[1]ワークシート!$C$2:$CI$1002,34,0)&amp;"",""))</f>
        <v/>
      </c>
      <c r="AC226" s="223"/>
      <c r="AD226" s="224"/>
      <c r="AE226" s="225" t="str">
        <f>IF(T226="","",IF(VLOOKUP(#REF!&amp;"-"&amp;ROW()-92,[1]ワークシート!$C$2:$CI$1002,31,0)="",IF(T226="使用貸借権","-","口座振込　１２月"),"物納"))</f>
        <v/>
      </c>
      <c r="AF226" s="226"/>
      <c r="AG226" s="227" t="str">
        <f>IFERROR(IF(VLOOKUP(#REF!&amp;"-"&amp;ROW()-92,[1]ワークシート!$C$2:$CI$1002,37,0)="","",VLOOKUP(#REF!&amp;"-"&amp;ROW()-92,[1]ワークシート!$C$2:$CI$1002,37,0)),"")</f>
        <v/>
      </c>
      <c r="AH226" s="227"/>
      <c r="AI226" s="227"/>
      <c r="AJ226" s="227"/>
      <c r="AK226" s="228"/>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row>
    <row r="227" spans="1:320" ht="35.1" hidden="1" customHeight="1" x14ac:dyDescent="0.15">
      <c r="A227" s="222" t="str">
        <f>+IFERROR(IF(VLOOKUP(#REF!&amp;"-"&amp;ROW()-92,[1]ワークシート!$C$2:$CI$1002,9,0)="","",VLOOKUP(#REF!&amp;"-"&amp;ROW()-92,[1]ワークシート!$C$2:$CI$1002,9,0)),"")</f>
        <v/>
      </c>
      <c r="B227" s="224"/>
      <c r="C227" s="223" t="str">
        <f>+IFERROR(IF(VLOOKUP(#REF!&amp;"-"&amp;ROW()-92,[1]ワークシート!$C$2:$CI$1002,10,0) = "","",VLOOKUP(#REF!&amp;"-"&amp;ROW()-92,[1]ワークシート!$C$2:$CI$1002,10,0)),"")</f>
        <v/>
      </c>
      <c r="D227" s="224"/>
      <c r="E227" s="222" t="str">
        <f>+IFERROR(IF(VLOOKUP(#REF!&amp;"-"&amp;ROW()-92,[1]ワークシート!$C$2:$CI$1002,11,0)="","",VLOOKUP(#REF!&amp;"-"&amp;ROW()-92,[1]ワークシート!$C$2:$CI$1002,11,0)),"")</f>
        <v/>
      </c>
      <c r="F227" s="224"/>
      <c r="G227" s="11" t="str">
        <f>+IFERROR(IF(VLOOKUP(#REF!&amp;"-"&amp;ROW()-92,[1]ワークシート!$C$2:$CI$1002,12,0)="","",VLOOKUP(#REF!&amp;"-"&amp;ROW()-92,[1]ワークシート!$C$2:$CI$1002,12,0)),"")</f>
        <v/>
      </c>
      <c r="H22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7" s="230"/>
      <c r="J227" s="222" t="str">
        <f>+IFERROR(IF(VLOOKUP(#REF!&amp;"-"&amp;ROW()-92,[1]ワークシート!$C$2:$CI$1002,20,0)="","",VLOOKUP(#REF!&amp;"-"&amp;ROW()-92,[1]ワークシート!$C$2:$CI$1002,20,0)),"")</f>
        <v/>
      </c>
      <c r="K227" s="223"/>
      <c r="L227" s="224"/>
      <c r="M227" s="231" t="str">
        <f>+IFERROR(IF(VLOOKUP(#REF!&amp;"-"&amp;ROW()-92,[1]ワークシート!$C$2:$CI$1002,61,0)="","",VLOOKUP(#REF!&amp;"-"&amp;ROW()-92,[1]ワークシート!$C$2:$CI$1002,61,0)),"")</f>
        <v/>
      </c>
      <c r="N227" s="232"/>
      <c r="O227" s="233"/>
      <c r="P227" s="234" t="str">
        <f>+IFERROR(VLOOKUP(#REF!&amp;"-"&amp;ROW()-92,[1]ワークシート!$C$2:$CI$1002,26,0),"")</f>
        <v/>
      </c>
      <c r="Q227" s="219"/>
      <c r="R227" s="218" t="str">
        <f>+IFERROR(VLOOKUP(#REF!&amp;"-"&amp;ROW()-92,[1]ワークシート!$C$2:$CI$1002,27,0),"")</f>
        <v/>
      </c>
      <c r="S227" s="219"/>
      <c r="T227" s="218" t="str">
        <f>IFERROR(IF(VLOOKUP(#REF!&amp;"-"&amp;ROW()-92,[1]ワークシート!$C$2:$CI$1002,31,0)="",IF(X227="","",IF(X227=0,"使用貸借権","賃借権")),"賃借権"),"")</f>
        <v/>
      </c>
      <c r="U227" s="219"/>
      <c r="V227" s="218" t="str">
        <f>+IFERROR(IF(VLOOKUP(#REF!&amp;"-"&amp;ROW()-92,[1]ワークシート!$C$2:$CI$1002,13,0)="","",VLOOKUP(#REF!&amp;"-"&amp;ROW()-92,[1]ワークシート!$C$2:$CI$1002,13,0)),"")</f>
        <v/>
      </c>
      <c r="W227" s="219"/>
      <c r="X22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7" s="221"/>
      <c r="Z227" s="43"/>
      <c r="AA227" s="43"/>
      <c r="AB227" s="222" t="str">
        <f>IF(T227="使用貸借権","-",+IFERROR(VLOOKUP(#REF!&amp;"-"&amp;ROW()-92,[1]ワークシート!$C$2:$CI$1002,34,0)&amp;"",""))</f>
        <v/>
      </c>
      <c r="AC227" s="223"/>
      <c r="AD227" s="224"/>
      <c r="AE227" s="225" t="str">
        <f>IF(T227="","",IF(VLOOKUP(#REF!&amp;"-"&amp;ROW()-92,[1]ワークシート!$C$2:$CI$1002,31,0)="",IF(T227="使用貸借権","-","口座振込　１２月"),"物納"))</f>
        <v/>
      </c>
      <c r="AF227" s="226"/>
      <c r="AG227" s="227" t="str">
        <f>IFERROR(IF(VLOOKUP(#REF!&amp;"-"&amp;ROW()-92,[1]ワークシート!$C$2:$CI$1002,37,0)="","",VLOOKUP(#REF!&amp;"-"&amp;ROW()-92,[1]ワークシート!$C$2:$CI$1002,37,0)),"")</f>
        <v/>
      </c>
      <c r="AH227" s="227"/>
      <c r="AI227" s="227"/>
      <c r="AJ227" s="227"/>
      <c r="AK227" s="228"/>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row>
    <row r="228" spans="1:320" ht="35.1" hidden="1" customHeight="1" x14ac:dyDescent="0.15">
      <c r="A228" s="222" t="str">
        <f>+IFERROR(IF(VLOOKUP(#REF!&amp;"-"&amp;ROW()-92,[1]ワークシート!$C$2:$CI$1002,9,0)="","",VLOOKUP(#REF!&amp;"-"&amp;ROW()-92,[1]ワークシート!$C$2:$CI$1002,9,0)),"")</f>
        <v/>
      </c>
      <c r="B228" s="224"/>
      <c r="C228" s="223" t="str">
        <f>+IFERROR(IF(VLOOKUP(#REF!&amp;"-"&amp;ROW()-92,[1]ワークシート!$C$2:$CI$1002,10,0) = "","",VLOOKUP(#REF!&amp;"-"&amp;ROW()-92,[1]ワークシート!$C$2:$CI$1002,10,0)),"")</f>
        <v/>
      </c>
      <c r="D228" s="224"/>
      <c r="E228" s="222" t="str">
        <f>+IFERROR(IF(VLOOKUP(#REF!&amp;"-"&amp;ROW()-92,[1]ワークシート!$C$2:$CI$1002,11,0)="","",VLOOKUP(#REF!&amp;"-"&amp;ROW()-92,[1]ワークシート!$C$2:$CI$1002,11,0)),"")</f>
        <v/>
      </c>
      <c r="F228" s="224"/>
      <c r="G228" s="11" t="str">
        <f>+IFERROR(IF(VLOOKUP(#REF!&amp;"-"&amp;ROW()-92,[1]ワークシート!$C$2:$CI$1002,12,0)="","",VLOOKUP(#REF!&amp;"-"&amp;ROW()-92,[1]ワークシート!$C$2:$CI$1002,12,0)),"")</f>
        <v/>
      </c>
      <c r="H22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8" s="230"/>
      <c r="J228" s="222" t="str">
        <f>+IFERROR(IF(VLOOKUP(#REF!&amp;"-"&amp;ROW()-92,[1]ワークシート!$C$2:$CI$1002,20,0)="","",VLOOKUP(#REF!&amp;"-"&amp;ROW()-92,[1]ワークシート!$C$2:$CI$1002,20,0)),"")</f>
        <v/>
      </c>
      <c r="K228" s="223"/>
      <c r="L228" s="224"/>
      <c r="M228" s="231" t="str">
        <f>+IFERROR(IF(VLOOKUP(#REF!&amp;"-"&amp;ROW()-92,[1]ワークシート!$C$2:$CI$1002,61,0)="","",VLOOKUP(#REF!&amp;"-"&amp;ROW()-92,[1]ワークシート!$C$2:$CI$1002,61,0)),"")</f>
        <v/>
      </c>
      <c r="N228" s="232"/>
      <c r="O228" s="233"/>
      <c r="P228" s="234" t="str">
        <f>+IFERROR(VLOOKUP(#REF!&amp;"-"&amp;ROW()-92,[1]ワークシート!$C$2:$CI$1002,26,0),"")</f>
        <v/>
      </c>
      <c r="Q228" s="219"/>
      <c r="R228" s="218" t="str">
        <f>+IFERROR(VLOOKUP(#REF!&amp;"-"&amp;ROW()-92,[1]ワークシート!$C$2:$CI$1002,27,0),"")</f>
        <v/>
      </c>
      <c r="S228" s="219"/>
      <c r="T228" s="218" t="str">
        <f>IFERROR(IF(VLOOKUP(#REF!&amp;"-"&amp;ROW()-92,[1]ワークシート!$C$2:$CI$1002,31,0)="",IF(X228="","",IF(X228=0,"使用貸借権","賃借権")),"賃借権"),"")</f>
        <v/>
      </c>
      <c r="U228" s="219"/>
      <c r="V228" s="218" t="str">
        <f>+IFERROR(IF(VLOOKUP(#REF!&amp;"-"&amp;ROW()-92,[1]ワークシート!$C$2:$CI$1002,13,0)="","",VLOOKUP(#REF!&amp;"-"&amp;ROW()-92,[1]ワークシート!$C$2:$CI$1002,13,0)),"")</f>
        <v/>
      </c>
      <c r="W228" s="219"/>
      <c r="X22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8" s="221"/>
      <c r="Z228" s="43"/>
      <c r="AA228" s="43"/>
      <c r="AB228" s="222" t="str">
        <f>IF(T228="使用貸借権","-",+IFERROR(VLOOKUP(#REF!&amp;"-"&amp;ROW()-92,[1]ワークシート!$C$2:$CI$1002,34,0)&amp;"",""))</f>
        <v/>
      </c>
      <c r="AC228" s="223"/>
      <c r="AD228" s="224"/>
      <c r="AE228" s="225" t="str">
        <f>IF(T228="","",IF(VLOOKUP(#REF!&amp;"-"&amp;ROW()-92,[1]ワークシート!$C$2:$CI$1002,31,0)="",IF(T228="使用貸借権","-","口座振込　１２月"),"物納"))</f>
        <v/>
      </c>
      <c r="AF228" s="226"/>
      <c r="AG228" s="227" t="str">
        <f>IFERROR(IF(VLOOKUP(#REF!&amp;"-"&amp;ROW()-92,[1]ワークシート!$C$2:$CI$1002,37,0)="","",VLOOKUP(#REF!&amp;"-"&amp;ROW()-92,[1]ワークシート!$C$2:$CI$1002,37,0)),"")</f>
        <v/>
      </c>
      <c r="AH228" s="227"/>
      <c r="AI228" s="227"/>
      <c r="AJ228" s="227"/>
      <c r="AK228" s="228"/>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row>
    <row r="229" spans="1:320" ht="35.1" hidden="1" customHeight="1" x14ac:dyDescent="0.15">
      <c r="A229" s="222" t="str">
        <f>+IFERROR(IF(VLOOKUP(#REF!&amp;"-"&amp;ROW()-92,[1]ワークシート!$C$2:$CI$1002,9,0)="","",VLOOKUP(#REF!&amp;"-"&amp;ROW()-92,[1]ワークシート!$C$2:$CI$1002,9,0)),"")</f>
        <v/>
      </c>
      <c r="B229" s="224"/>
      <c r="C229" s="223" t="str">
        <f>+IFERROR(IF(VLOOKUP(#REF!&amp;"-"&amp;ROW()-92,[1]ワークシート!$C$2:$CI$1002,10,0) = "","",VLOOKUP(#REF!&amp;"-"&amp;ROW()-92,[1]ワークシート!$C$2:$CI$1002,10,0)),"")</f>
        <v/>
      </c>
      <c r="D229" s="224"/>
      <c r="E229" s="222" t="str">
        <f>+IFERROR(IF(VLOOKUP(#REF!&amp;"-"&amp;ROW()-92,[1]ワークシート!$C$2:$CI$1002,11,0)="","",VLOOKUP(#REF!&amp;"-"&amp;ROW()-92,[1]ワークシート!$C$2:$CI$1002,11,0)),"")</f>
        <v/>
      </c>
      <c r="F229" s="224"/>
      <c r="G229" s="11" t="str">
        <f>+IFERROR(IF(VLOOKUP(#REF!&amp;"-"&amp;ROW()-92,[1]ワークシート!$C$2:$CI$1002,12,0)="","",VLOOKUP(#REF!&amp;"-"&amp;ROW()-92,[1]ワークシート!$C$2:$CI$1002,12,0)),"")</f>
        <v/>
      </c>
      <c r="H22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29" s="230"/>
      <c r="J229" s="222" t="str">
        <f>+IFERROR(IF(VLOOKUP(#REF!&amp;"-"&amp;ROW()-92,[1]ワークシート!$C$2:$CI$1002,20,0)="","",VLOOKUP(#REF!&amp;"-"&amp;ROW()-92,[1]ワークシート!$C$2:$CI$1002,20,0)),"")</f>
        <v/>
      </c>
      <c r="K229" s="223"/>
      <c r="L229" s="224"/>
      <c r="M229" s="231" t="str">
        <f>+IFERROR(IF(VLOOKUP(#REF!&amp;"-"&amp;ROW()-92,[1]ワークシート!$C$2:$CI$1002,61,0)="","",VLOOKUP(#REF!&amp;"-"&amp;ROW()-92,[1]ワークシート!$C$2:$CI$1002,61,0)),"")</f>
        <v/>
      </c>
      <c r="N229" s="232"/>
      <c r="O229" s="233"/>
      <c r="P229" s="234" t="str">
        <f>+IFERROR(VLOOKUP(#REF!&amp;"-"&amp;ROW()-92,[1]ワークシート!$C$2:$CI$1002,26,0),"")</f>
        <v/>
      </c>
      <c r="Q229" s="219"/>
      <c r="R229" s="218" t="str">
        <f>+IFERROR(VLOOKUP(#REF!&amp;"-"&amp;ROW()-92,[1]ワークシート!$C$2:$CI$1002,27,0),"")</f>
        <v/>
      </c>
      <c r="S229" s="219"/>
      <c r="T229" s="218" t="str">
        <f>IFERROR(IF(VLOOKUP(#REF!&amp;"-"&amp;ROW()-92,[1]ワークシート!$C$2:$CI$1002,31,0)="",IF(X229="","",IF(X229=0,"使用貸借権","賃借権")),"賃借権"),"")</f>
        <v/>
      </c>
      <c r="U229" s="219"/>
      <c r="V229" s="218" t="str">
        <f>+IFERROR(IF(VLOOKUP(#REF!&amp;"-"&amp;ROW()-92,[1]ワークシート!$C$2:$CI$1002,13,0)="","",VLOOKUP(#REF!&amp;"-"&amp;ROW()-92,[1]ワークシート!$C$2:$CI$1002,13,0)),"")</f>
        <v/>
      </c>
      <c r="W229" s="219"/>
      <c r="X22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29" s="221"/>
      <c r="Z229" s="43"/>
      <c r="AA229" s="43"/>
      <c r="AB229" s="222" t="str">
        <f>IF(T229="使用貸借権","-",+IFERROR(VLOOKUP(#REF!&amp;"-"&amp;ROW()-92,[1]ワークシート!$C$2:$CI$1002,34,0)&amp;"",""))</f>
        <v/>
      </c>
      <c r="AC229" s="223"/>
      <c r="AD229" s="224"/>
      <c r="AE229" s="225" t="str">
        <f>IF(T229="","",IF(VLOOKUP(#REF!&amp;"-"&amp;ROW()-92,[1]ワークシート!$C$2:$CI$1002,31,0)="",IF(T229="使用貸借権","-","口座振込　１２月"),"物納"))</f>
        <v/>
      </c>
      <c r="AF229" s="226"/>
      <c r="AG229" s="227" t="str">
        <f>IFERROR(IF(VLOOKUP(#REF!&amp;"-"&amp;ROW()-92,[1]ワークシート!$C$2:$CI$1002,37,0)="","",VLOOKUP(#REF!&amp;"-"&amp;ROW()-92,[1]ワークシート!$C$2:$CI$1002,37,0)),"")</f>
        <v/>
      </c>
      <c r="AH229" s="227"/>
      <c r="AI229" s="227"/>
      <c r="AJ229" s="227"/>
      <c r="AK229" s="228"/>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row>
    <row r="230" spans="1:320" ht="35.1" hidden="1" customHeight="1" x14ac:dyDescent="0.15">
      <c r="A230" s="222" t="str">
        <f>+IFERROR(IF(VLOOKUP(#REF!&amp;"-"&amp;ROW()-92,[1]ワークシート!$C$2:$CI$1002,9,0)="","",VLOOKUP(#REF!&amp;"-"&amp;ROW()-92,[1]ワークシート!$C$2:$CI$1002,9,0)),"")</f>
        <v/>
      </c>
      <c r="B230" s="224"/>
      <c r="C230" s="223" t="str">
        <f>+IFERROR(IF(VLOOKUP(#REF!&amp;"-"&amp;ROW()-92,[1]ワークシート!$C$2:$CI$1002,10,0) = "","",VLOOKUP(#REF!&amp;"-"&amp;ROW()-92,[1]ワークシート!$C$2:$CI$1002,10,0)),"")</f>
        <v/>
      </c>
      <c r="D230" s="224"/>
      <c r="E230" s="222" t="str">
        <f>+IFERROR(IF(VLOOKUP(#REF!&amp;"-"&amp;ROW()-92,[1]ワークシート!$C$2:$CI$1002,11,0)="","",VLOOKUP(#REF!&amp;"-"&amp;ROW()-92,[1]ワークシート!$C$2:$CI$1002,11,0)),"")</f>
        <v/>
      </c>
      <c r="F230" s="224"/>
      <c r="G230" s="11" t="str">
        <f>+IFERROR(IF(VLOOKUP(#REF!&amp;"-"&amp;ROW()-92,[1]ワークシート!$C$2:$CI$1002,12,0)="","",VLOOKUP(#REF!&amp;"-"&amp;ROW()-92,[1]ワークシート!$C$2:$CI$1002,12,0)),"")</f>
        <v/>
      </c>
      <c r="H23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0" s="230"/>
      <c r="J230" s="222" t="str">
        <f>+IFERROR(IF(VLOOKUP(#REF!&amp;"-"&amp;ROW()-92,[1]ワークシート!$C$2:$CI$1002,20,0)="","",VLOOKUP(#REF!&amp;"-"&amp;ROW()-92,[1]ワークシート!$C$2:$CI$1002,20,0)),"")</f>
        <v/>
      </c>
      <c r="K230" s="223"/>
      <c r="L230" s="224"/>
      <c r="M230" s="231" t="str">
        <f>+IFERROR(IF(VLOOKUP(#REF!&amp;"-"&amp;ROW()-92,[1]ワークシート!$C$2:$CI$1002,61,0)="","",VLOOKUP(#REF!&amp;"-"&amp;ROW()-92,[1]ワークシート!$C$2:$CI$1002,61,0)),"")</f>
        <v/>
      </c>
      <c r="N230" s="232"/>
      <c r="O230" s="233"/>
      <c r="P230" s="234" t="str">
        <f>+IFERROR(VLOOKUP(#REF!&amp;"-"&amp;ROW()-92,[1]ワークシート!$C$2:$CI$1002,26,0),"")</f>
        <v/>
      </c>
      <c r="Q230" s="219"/>
      <c r="R230" s="218" t="str">
        <f>+IFERROR(VLOOKUP(#REF!&amp;"-"&amp;ROW()-92,[1]ワークシート!$C$2:$CI$1002,27,0),"")</f>
        <v/>
      </c>
      <c r="S230" s="219"/>
      <c r="T230" s="218" t="str">
        <f>IFERROR(IF(VLOOKUP(#REF!&amp;"-"&amp;ROW()-92,[1]ワークシート!$C$2:$CI$1002,31,0)="",IF(X230="","",IF(X230=0,"使用貸借権","賃借権")),"賃借権"),"")</f>
        <v/>
      </c>
      <c r="U230" s="219"/>
      <c r="V230" s="218" t="str">
        <f>+IFERROR(IF(VLOOKUP(#REF!&amp;"-"&amp;ROW()-92,[1]ワークシート!$C$2:$CI$1002,13,0)="","",VLOOKUP(#REF!&amp;"-"&amp;ROW()-92,[1]ワークシート!$C$2:$CI$1002,13,0)),"")</f>
        <v/>
      </c>
      <c r="W230" s="219"/>
      <c r="X23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0" s="221"/>
      <c r="Z230" s="43"/>
      <c r="AA230" s="43"/>
      <c r="AB230" s="222" t="str">
        <f>IF(T230="使用貸借権","-",+IFERROR(VLOOKUP(#REF!&amp;"-"&amp;ROW()-92,[1]ワークシート!$C$2:$CI$1002,34,0)&amp;"",""))</f>
        <v/>
      </c>
      <c r="AC230" s="223"/>
      <c r="AD230" s="224"/>
      <c r="AE230" s="225" t="str">
        <f>IF(T230="","",IF(VLOOKUP(#REF!&amp;"-"&amp;ROW()-92,[1]ワークシート!$C$2:$CI$1002,31,0)="",IF(T230="使用貸借権","-","口座振込　１２月"),"物納"))</f>
        <v/>
      </c>
      <c r="AF230" s="226"/>
      <c r="AG230" s="227" t="str">
        <f>IFERROR(IF(VLOOKUP(#REF!&amp;"-"&amp;ROW()-92,[1]ワークシート!$C$2:$CI$1002,37,0)="","",VLOOKUP(#REF!&amp;"-"&amp;ROW()-92,[1]ワークシート!$C$2:$CI$1002,37,0)),"")</f>
        <v/>
      </c>
      <c r="AH230" s="227"/>
      <c r="AI230" s="227"/>
      <c r="AJ230" s="227"/>
      <c r="AK230" s="228"/>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row>
    <row r="231" spans="1:320" ht="35.1" hidden="1" customHeight="1" x14ac:dyDescent="0.15">
      <c r="A231" s="222" t="str">
        <f>+IFERROR(IF(VLOOKUP(#REF!&amp;"-"&amp;ROW()-92,[1]ワークシート!$C$2:$CI$1002,9,0)="","",VLOOKUP(#REF!&amp;"-"&amp;ROW()-92,[1]ワークシート!$C$2:$CI$1002,9,0)),"")</f>
        <v/>
      </c>
      <c r="B231" s="224"/>
      <c r="C231" s="223" t="str">
        <f>+IFERROR(IF(VLOOKUP(#REF!&amp;"-"&amp;ROW()-92,[1]ワークシート!$C$2:$CI$1002,10,0) = "","",VLOOKUP(#REF!&amp;"-"&amp;ROW()-92,[1]ワークシート!$C$2:$CI$1002,10,0)),"")</f>
        <v/>
      </c>
      <c r="D231" s="224"/>
      <c r="E231" s="222" t="str">
        <f>+IFERROR(IF(VLOOKUP(#REF!&amp;"-"&amp;ROW()-92,[1]ワークシート!$C$2:$CI$1002,11,0)="","",VLOOKUP(#REF!&amp;"-"&amp;ROW()-92,[1]ワークシート!$C$2:$CI$1002,11,0)),"")</f>
        <v/>
      </c>
      <c r="F231" s="224"/>
      <c r="G231" s="11" t="str">
        <f>+IFERROR(IF(VLOOKUP(#REF!&amp;"-"&amp;ROW()-92,[1]ワークシート!$C$2:$CI$1002,12,0)="","",VLOOKUP(#REF!&amp;"-"&amp;ROW()-92,[1]ワークシート!$C$2:$CI$1002,12,0)),"")</f>
        <v/>
      </c>
      <c r="H23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1" s="230"/>
      <c r="J231" s="222" t="str">
        <f>+IFERROR(IF(VLOOKUP(#REF!&amp;"-"&amp;ROW()-92,[1]ワークシート!$C$2:$CI$1002,20,0)="","",VLOOKUP(#REF!&amp;"-"&amp;ROW()-92,[1]ワークシート!$C$2:$CI$1002,20,0)),"")</f>
        <v/>
      </c>
      <c r="K231" s="223"/>
      <c r="L231" s="224"/>
      <c r="M231" s="231" t="str">
        <f>+IFERROR(IF(VLOOKUP(#REF!&amp;"-"&amp;ROW()-92,[1]ワークシート!$C$2:$CI$1002,61,0)="","",VLOOKUP(#REF!&amp;"-"&amp;ROW()-92,[1]ワークシート!$C$2:$CI$1002,61,0)),"")</f>
        <v/>
      </c>
      <c r="N231" s="232"/>
      <c r="O231" s="233"/>
      <c r="P231" s="234" t="str">
        <f>+IFERROR(VLOOKUP(#REF!&amp;"-"&amp;ROW()-92,[1]ワークシート!$C$2:$CI$1002,26,0),"")</f>
        <v/>
      </c>
      <c r="Q231" s="219"/>
      <c r="R231" s="218" t="str">
        <f>+IFERROR(VLOOKUP(#REF!&amp;"-"&amp;ROW()-92,[1]ワークシート!$C$2:$CI$1002,27,0),"")</f>
        <v/>
      </c>
      <c r="S231" s="219"/>
      <c r="T231" s="218" t="str">
        <f>IFERROR(IF(VLOOKUP(#REF!&amp;"-"&amp;ROW()-92,[1]ワークシート!$C$2:$CI$1002,31,0)="",IF(X231="","",IF(X231=0,"使用貸借権","賃借権")),"賃借権"),"")</f>
        <v/>
      </c>
      <c r="U231" s="219"/>
      <c r="V231" s="218" t="str">
        <f>+IFERROR(IF(VLOOKUP(#REF!&amp;"-"&amp;ROW()-92,[1]ワークシート!$C$2:$CI$1002,13,0)="","",VLOOKUP(#REF!&amp;"-"&amp;ROW()-92,[1]ワークシート!$C$2:$CI$1002,13,0)),"")</f>
        <v/>
      </c>
      <c r="W231" s="219"/>
      <c r="X23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1" s="221"/>
      <c r="Z231" s="43"/>
      <c r="AA231" s="43"/>
      <c r="AB231" s="222" t="str">
        <f>IF(T231="使用貸借権","-",+IFERROR(VLOOKUP(#REF!&amp;"-"&amp;ROW()-92,[1]ワークシート!$C$2:$CI$1002,34,0)&amp;"",""))</f>
        <v/>
      </c>
      <c r="AC231" s="223"/>
      <c r="AD231" s="224"/>
      <c r="AE231" s="225" t="str">
        <f>IF(T231="","",IF(VLOOKUP(#REF!&amp;"-"&amp;ROW()-92,[1]ワークシート!$C$2:$CI$1002,31,0)="",IF(T231="使用貸借権","-","口座振込　１２月"),"物納"))</f>
        <v/>
      </c>
      <c r="AF231" s="226"/>
      <c r="AG231" s="227" t="str">
        <f>IFERROR(IF(VLOOKUP(#REF!&amp;"-"&amp;ROW()-92,[1]ワークシート!$C$2:$CI$1002,37,0)="","",VLOOKUP(#REF!&amp;"-"&amp;ROW()-92,[1]ワークシート!$C$2:$CI$1002,37,0)),"")</f>
        <v/>
      </c>
      <c r="AH231" s="227"/>
      <c r="AI231" s="227"/>
      <c r="AJ231" s="227"/>
      <c r="AK231" s="228"/>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row>
    <row r="232" spans="1:320" ht="35.1" hidden="1" customHeight="1" x14ac:dyDescent="0.15">
      <c r="A232" s="222" t="str">
        <f>+IFERROR(IF(VLOOKUP(#REF!&amp;"-"&amp;ROW()-92,[1]ワークシート!$C$2:$CI$1002,9,0)="","",VLOOKUP(#REF!&amp;"-"&amp;ROW()-92,[1]ワークシート!$C$2:$CI$1002,9,0)),"")</f>
        <v/>
      </c>
      <c r="B232" s="224"/>
      <c r="C232" s="223" t="str">
        <f>+IFERROR(IF(VLOOKUP(#REF!&amp;"-"&amp;ROW()-92,[1]ワークシート!$C$2:$CI$1002,10,0) = "","",VLOOKUP(#REF!&amp;"-"&amp;ROW()-92,[1]ワークシート!$C$2:$CI$1002,10,0)),"")</f>
        <v/>
      </c>
      <c r="D232" s="224"/>
      <c r="E232" s="222" t="str">
        <f>+IFERROR(IF(VLOOKUP(#REF!&amp;"-"&amp;ROW()-92,[1]ワークシート!$C$2:$CI$1002,11,0)="","",VLOOKUP(#REF!&amp;"-"&amp;ROW()-92,[1]ワークシート!$C$2:$CI$1002,11,0)),"")</f>
        <v/>
      </c>
      <c r="F232" s="224"/>
      <c r="G232" s="11" t="str">
        <f>+IFERROR(IF(VLOOKUP(#REF!&amp;"-"&amp;ROW()-92,[1]ワークシート!$C$2:$CI$1002,12,0)="","",VLOOKUP(#REF!&amp;"-"&amp;ROW()-92,[1]ワークシート!$C$2:$CI$1002,12,0)),"")</f>
        <v/>
      </c>
      <c r="H23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2" s="230"/>
      <c r="J232" s="222" t="str">
        <f>+IFERROR(IF(VLOOKUP(#REF!&amp;"-"&amp;ROW()-92,[1]ワークシート!$C$2:$CI$1002,20,0)="","",VLOOKUP(#REF!&amp;"-"&amp;ROW()-92,[1]ワークシート!$C$2:$CI$1002,20,0)),"")</f>
        <v/>
      </c>
      <c r="K232" s="223"/>
      <c r="L232" s="224"/>
      <c r="M232" s="231" t="str">
        <f>+IFERROR(IF(VLOOKUP(#REF!&amp;"-"&amp;ROW()-92,[1]ワークシート!$C$2:$CI$1002,61,0)="","",VLOOKUP(#REF!&amp;"-"&amp;ROW()-92,[1]ワークシート!$C$2:$CI$1002,61,0)),"")</f>
        <v/>
      </c>
      <c r="N232" s="232"/>
      <c r="O232" s="233"/>
      <c r="P232" s="234" t="str">
        <f>+IFERROR(VLOOKUP(#REF!&amp;"-"&amp;ROW()-92,[1]ワークシート!$C$2:$CI$1002,26,0),"")</f>
        <v/>
      </c>
      <c r="Q232" s="219"/>
      <c r="R232" s="218" t="str">
        <f>+IFERROR(VLOOKUP(#REF!&amp;"-"&amp;ROW()-92,[1]ワークシート!$C$2:$CI$1002,27,0),"")</f>
        <v/>
      </c>
      <c r="S232" s="219"/>
      <c r="T232" s="218" t="str">
        <f>IFERROR(IF(VLOOKUP(#REF!&amp;"-"&amp;ROW()-92,[1]ワークシート!$C$2:$CI$1002,31,0)="",IF(X232="","",IF(X232=0,"使用貸借権","賃借権")),"賃借権"),"")</f>
        <v/>
      </c>
      <c r="U232" s="219"/>
      <c r="V232" s="218" t="str">
        <f>+IFERROR(IF(VLOOKUP(#REF!&amp;"-"&amp;ROW()-92,[1]ワークシート!$C$2:$CI$1002,13,0)="","",VLOOKUP(#REF!&amp;"-"&amp;ROW()-92,[1]ワークシート!$C$2:$CI$1002,13,0)),"")</f>
        <v/>
      </c>
      <c r="W232" s="219"/>
      <c r="X23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2" s="221"/>
      <c r="Z232" s="43"/>
      <c r="AA232" s="43"/>
      <c r="AB232" s="222" t="str">
        <f>IF(T232="使用貸借権","-",+IFERROR(VLOOKUP(#REF!&amp;"-"&amp;ROW()-92,[1]ワークシート!$C$2:$CI$1002,34,0)&amp;"",""))</f>
        <v/>
      </c>
      <c r="AC232" s="223"/>
      <c r="AD232" s="224"/>
      <c r="AE232" s="225" t="str">
        <f>IF(T232="","",IF(VLOOKUP(#REF!&amp;"-"&amp;ROW()-92,[1]ワークシート!$C$2:$CI$1002,31,0)="",IF(T232="使用貸借権","-","口座振込　１２月"),"物納"))</f>
        <v/>
      </c>
      <c r="AF232" s="226"/>
      <c r="AG232" s="227" t="str">
        <f>IFERROR(IF(VLOOKUP(#REF!&amp;"-"&amp;ROW()-92,[1]ワークシート!$C$2:$CI$1002,37,0)="","",VLOOKUP(#REF!&amp;"-"&amp;ROW()-92,[1]ワークシート!$C$2:$CI$1002,37,0)),"")</f>
        <v/>
      </c>
      <c r="AH232" s="227"/>
      <c r="AI232" s="227"/>
      <c r="AJ232" s="227"/>
      <c r="AK232" s="228"/>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row>
    <row r="233" spans="1:320" ht="35.1" hidden="1" customHeight="1" x14ac:dyDescent="0.15">
      <c r="A233" s="222" t="str">
        <f>+IFERROR(IF(VLOOKUP(#REF!&amp;"-"&amp;ROW()-92,[1]ワークシート!$C$2:$CI$1002,9,0)="","",VLOOKUP(#REF!&amp;"-"&amp;ROW()-92,[1]ワークシート!$C$2:$CI$1002,9,0)),"")</f>
        <v/>
      </c>
      <c r="B233" s="224"/>
      <c r="C233" s="223" t="str">
        <f>+IFERROR(IF(VLOOKUP(#REF!&amp;"-"&amp;ROW()-92,[1]ワークシート!$C$2:$CI$1002,10,0) = "","",VLOOKUP(#REF!&amp;"-"&amp;ROW()-92,[1]ワークシート!$C$2:$CI$1002,10,0)),"")</f>
        <v/>
      </c>
      <c r="D233" s="224"/>
      <c r="E233" s="222" t="str">
        <f>+IFERROR(IF(VLOOKUP(#REF!&amp;"-"&amp;ROW()-92,[1]ワークシート!$C$2:$CI$1002,11,0)="","",VLOOKUP(#REF!&amp;"-"&amp;ROW()-92,[1]ワークシート!$C$2:$CI$1002,11,0)),"")</f>
        <v/>
      </c>
      <c r="F233" s="224"/>
      <c r="G233" s="11" t="str">
        <f>+IFERROR(IF(VLOOKUP(#REF!&amp;"-"&amp;ROW()-92,[1]ワークシート!$C$2:$CI$1002,12,0)="","",VLOOKUP(#REF!&amp;"-"&amp;ROW()-92,[1]ワークシート!$C$2:$CI$1002,12,0)),"")</f>
        <v/>
      </c>
      <c r="H23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3" s="230"/>
      <c r="J233" s="222" t="str">
        <f>+IFERROR(IF(VLOOKUP(#REF!&amp;"-"&amp;ROW()-92,[1]ワークシート!$C$2:$CI$1002,20,0)="","",VLOOKUP(#REF!&amp;"-"&amp;ROW()-92,[1]ワークシート!$C$2:$CI$1002,20,0)),"")</f>
        <v/>
      </c>
      <c r="K233" s="223"/>
      <c r="L233" s="224"/>
      <c r="M233" s="231" t="str">
        <f>+IFERROR(IF(VLOOKUP(#REF!&amp;"-"&amp;ROW()-92,[1]ワークシート!$C$2:$CI$1002,61,0)="","",VLOOKUP(#REF!&amp;"-"&amp;ROW()-92,[1]ワークシート!$C$2:$CI$1002,61,0)),"")</f>
        <v/>
      </c>
      <c r="N233" s="232"/>
      <c r="O233" s="233"/>
      <c r="P233" s="234" t="str">
        <f>+IFERROR(VLOOKUP(#REF!&amp;"-"&amp;ROW()-92,[1]ワークシート!$C$2:$CI$1002,26,0),"")</f>
        <v/>
      </c>
      <c r="Q233" s="219"/>
      <c r="R233" s="218" t="str">
        <f>+IFERROR(VLOOKUP(#REF!&amp;"-"&amp;ROW()-92,[1]ワークシート!$C$2:$CI$1002,27,0),"")</f>
        <v/>
      </c>
      <c r="S233" s="219"/>
      <c r="T233" s="218" t="str">
        <f>IFERROR(IF(VLOOKUP(#REF!&amp;"-"&amp;ROW()-92,[1]ワークシート!$C$2:$CI$1002,31,0)="",IF(X233="","",IF(X233=0,"使用貸借権","賃借権")),"賃借権"),"")</f>
        <v/>
      </c>
      <c r="U233" s="219"/>
      <c r="V233" s="218" t="str">
        <f>+IFERROR(IF(VLOOKUP(#REF!&amp;"-"&amp;ROW()-92,[1]ワークシート!$C$2:$CI$1002,13,0)="","",VLOOKUP(#REF!&amp;"-"&amp;ROW()-92,[1]ワークシート!$C$2:$CI$1002,13,0)),"")</f>
        <v/>
      </c>
      <c r="W233" s="219"/>
      <c r="X23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3" s="221"/>
      <c r="Z233" s="43"/>
      <c r="AA233" s="43"/>
      <c r="AB233" s="222" t="str">
        <f>IF(T233="使用貸借権","-",+IFERROR(VLOOKUP(#REF!&amp;"-"&amp;ROW()-92,[1]ワークシート!$C$2:$CI$1002,34,0)&amp;"",""))</f>
        <v/>
      </c>
      <c r="AC233" s="223"/>
      <c r="AD233" s="224"/>
      <c r="AE233" s="225" t="str">
        <f>IF(T233="","",IF(VLOOKUP(#REF!&amp;"-"&amp;ROW()-92,[1]ワークシート!$C$2:$CI$1002,31,0)="",IF(T233="使用貸借権","-","口座振込　１２月"),"物納"))</f>
        <v/>
      </c>
      <c r="AF233" s="226"/>
      <c r="AG233" s="227" t="str">
        <f>IFERROR(IF(VLOOKUP(#REF!&amp;"-"&amp;ROW()-92,[1]ワークシート!$C$2:$CI$1002,37,0)="","",VLOOKUP(#REF!&amp;"-"&amp;ROW()-92,[1]ワークシート!$C$2:$CI$1002,37,0)),"")</f>
        <v/>
      </c>
      <c r="AH233" s="227"/>
      <c r="AI233" s="227"/>
      <c r="AJ233" s="227"/>
      <c r="AK233" s="228"/>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row>
    <row r="234" spans="1:320" ht="35.1" hidden="1" customHeight="1" x14ac:dyDescent="0.15">
      <c r="A234" s="222" t="str">
        <f>+IFERROR(IF(VLOOKUP(#REF!&amp;"-"&amp;ROW()-92,[1]ワークシート!$C$2:$CI$1002,9,0)="","",VLOOKUP(#REF!&amp;"-"&amp;ROW()-92,[1]ワークシート!$C$2:$CI$1002,9,0)),"")</f>
        <v/>
      </c>
      <c r="B234" s="224"/>
      <c r="C234" s="223" t="str">
        <f>+IFERROR(IF(VLOOKUP(#REF!&amp;"-"&amp;ROW()-92,[1]ワークシート!$C$2:$CI$1002,10,0) = "","",VLOOKUP(#REF!&amp;"-"&amp;ROW()-92,[1]ワークシート!$C$2:$CI$1002,10,0)),"")</f>
        <v/>
      </c>
      <c r="D234" s="224"/>
      <c r="E234" s="222" t="str">
        <f>+IFERROR(IF(VLOOKUP(#REF!&amp;"-"&amp;ROW()-92,[1]ワークシート!$C$2:$CI$1002,11,0)="","",VLOOKUP(#REF!&amp;"-"&amp;ROW()-92,[1]ワークシート!$C$2:$CI$1002,11,0)),"")</f>
        <v/>
      </c>
      <c r="F234" s="224"/>
      <c r="G234" s="11" t="str">
        <f>+IFERROR(IF(VLOOKUP(#REF!&amp;"-"&amp;ROW()-92,[1]ワークシート!$C$2:$CI$1002,12,0)="","",VLOOKUP(#REF!&amp;"-"&amp;ROW()-92,[1]ワークシート!$C$2:$CI$1002,12,0)),"")</f>
        <v/>
      </c>
      <c r="H23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4" s="230"/>
      <c r="J234" s="222" t="str">
        <f>+IFERROR(IF(VLOOKUP(#REF!&amp;"-"&amp;ROW()-92,[1]ワークシート!$C$2:$CI$1002,20,0)="","",VLOOKUP(#REF!&amp;"-"&amp;ROW()-92,[1]ワークシート!$C$2:$CI$1002,20,0)),"")</f>
        <v/>
      </c>
      <c r="K234" s="223"/>
      <c r="L234" s="224"/>
      <c r="M234" s="231" t="str">
        <f>+IFERROR(IF(VLOOKUP(#REF!&amp;"-"&amp;ROW()-92,[1]ワークシート!$C$2:$CI$1002,61,0)="","",VLOOKUP(#REF!&amp;"-"&amp;ROW()-92,[1]ワークシート!$C$2:$CI$1002,61,0)),"")</f>
        <v/>
      </c>
      <c r="N234" s="232"/>
      <c r="O234" s="233"/>
      <c r="P234" s="234" t="str">
        <f>+IFERROR(VLOOKUP(#REF!&amp;"-"&amp;ROW()-92,[1]ワークシート!$C$2:$CI$1002,26,0),"")</f>
        <v/>
      </c>
      <c r="Q234" s="219"/>
      <c r="R234" s="218" t="str">
        <f>+IFERROR(VLOOKUP(#REF!&amp;"-"&amp;ROW()-92,[1]ワークシート!$C$2:$CI$1002,27,0),"")</f>
        <v/>
      </c>
      <c r="S234" s="219"/>
      <c r="T234" s="218" t="str">
        <f>IFERROR(IF(VLOOKUP(#REF!&amp;"-"&amp;ROW()-92,[1]ワークシート!$C$2:$CI$1002,31,0)="",IF(X234="","",IF(X234=0,"使用貸借権","賃借権")),"賃借権"),"")</f>
        <v/>
      </c>
      <c r="U234" s="219"/>
      <c r="V234" s="218" t="str">
        <f>+IFERROR(IF(VLOOKUP(#REF!&amp;"-"&amp;ROW()-92,[1]ワークシート!$C$2:$CI$1002,13,0)="","",VLOOKUP(#REF!&amp;"-"&amp;ROW()-92,[1]ワークシート!$C$2:$CI$1002,13,0)),"")</f>
        <v/>
      </c>
      <c r="W234" s="219"/>
      <c r="X23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4" s="221"/>
      <c r="Z234" s="43"/>
      <c r="AA234" s="43"/>
      <c r="AB234" s="222" t="str">
        <f>IF(T234="使用貸借権","-",+IFERROR(VLOOKUP(#REF!&amp;"-"&amp;ROW()-92,[1]ワークシート!$C$2:$CI$1002,34,0)&amp;"",""))</f>
        <v/>
      </c>
      <c r="AC234" s="223"/>
      <c r="AD234" s="224"/>
      <c r="AE234" s="225" t="str">
        <f>IF(T234="","",IF(VLOOKUP(#REF!&amp;"-"&amp;ROW()-92,[1]ワークシート!$C$2:$CI$1002,31,0)="",IF(T234="使用貸借権","-","口座振込　１２月"),"物納"))</f>
        <v/>
      </c>
      <c r="AF234" s="226"/>
      <c r="AG234" s="227" t="str">
        <f>IFERROR(IF(VLOOKUP(#REF!&amp;"-"&amp;ROW()-92,[1]ワークシート!$C$2:$CI$1002,37,0)="","",VLOOKUP(#REF!&amp;"-"&amp;ROW()-92,[1]ワークシート!$C$2:$CI$1002,37,0)),"")</f>
        <v/>
      </c>
      <c r="AH234" s="227"/>
      <c r="AI234" s="227"/>
      <c r="AJ234" s="227"/>
      <c r="AK234" s="228"/>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row>
    <row r="235" spans="1:320" ht="35.1" hidden="1" customHeight="1" x14ac:dyDescent="0.15">
      <c r="A235" s="222" t="str">
        <f>+IFERROR(IF(VLOOKUP(#REF!&amp;"-"&amp;ROW()-92,[1]ワークシート!$C$2:$CI$1002,9,0)="","",VLOOKUP(#REF!&amp;"-"&amp;ROW()-92,[1]ワークシート!$C$2:$CI$1002,9,0)),"")</f>
        <v/>
      </c>
      <c r="B235" s="224"/>
      <c r="C235" s="223" t="str">
        <f>+IFERROR(IF(VLOOKUP(#REF!&amp;"-"&amp;ROW()-92,[1]ワークシート!$C$2:$CI$1002,10,0) = "","",VLOOKUP(#REF!&amp;"-"&amp;ROW()-92,[1]ワークシート!$C$2:$CI$1002,10,0)),"")</f>
        <v/>
      </c>
      <c r="D235" s="224"/>
      <c r="E235" s="222" t="str">
        <f>+IFERROR(IF(VLOOKUP(#REF!&amp;"-"&amp;ROW()-92,[1]ワークシート!$C$2:$CI$1002,11,0)="","",VLOOKUP(#REF!&amp;"-"&amp;ROW()-92,[1]ワークシート!$C$2:$CI$1002,11,0)),"")</f>
        <v/>
      </c>
      <c r="F235" s="224"/>
      <c r="G235" s="11" t="str">
        <f>+IFERROR(IF(VLOOKUP(#REF!&amp;"-"&amp;ROW()-92,[1]ワークシート!$C$2:$CI$1002,12,0)="","",VLOOKUP(#REF!&amp;"-"&amp;ROW()-92,[1]ワークシート!$C$2:$CI$1002,12,0)),"")</f>
        <v/>
      </c>
      <c r="H23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5" s="230"/>
      <c r="J235" s="222" t="str">
        <f>+IFERROR(IF(VLOOKUP(#REF!&amp;"-"&amp;ROW()-92,[1]ワークシート!$C$2:$CI$1002,20,0)="","",VLOOKUP(#REF!&amp;"-"&amp;ROW()-92,[1]ワークシート!$C$2:$CI$1002,20,0)),"")</f>
        <v/>
      </c>
      <c r="K235" s="223"/>
      <c r="L235" s="224"/>
      <c r="M235" s="231" t="str">
        <f>+IFERROR(IF(VLOOKUP(#REF!&amp;"-"&amp;ROW()-92,[1]ワークシート!$C$2:$CI$1002,61,0)="","",VLOOKUP(#REF!&amp;"-"&amp;ROW()-92,[1]ワークシート!$C$2:$CI$1002,61,0)),"")</f>
        <v/>
      </c>
      <c r="N235" s="232"/>
      <c r="O235" s="233"/>
      <c r="P235" s="234" t="str">
        <f>+IFERROR(VLOOKUP(#REF!&amp;"-"&amp;ROW()-92,[1]ワークシート!$C$2:$CI$1002,26,0),"")</f>
        <v/>
      </c>
      <c r="Q235" s="219"/>
      <c r="R235" s="218" t="str">
        <f>+IFERROR(VLOOKUP(#REF!&amp;"-"&amp;ROW()-92,[1]ワークシート!$C$2:$CI$1002,27,0),"")</f>
        <v/>
      </c>
      <c r="S235" s="219"/>
      <c r="T235" s="218" t="str">
        <f>IFERROR(IF(VLOOKUP(#REF!&amp;"-"&amp;ROW()-92,[1]ワークシート!$C$2:$CI$1002,31,0)="",IF(X235="","",IF(X235=0,"使用貸借権","賃借権")),"賃借権"),"")</f>
        <v/>
      </c>
      <c r="U235" s="219"/>
      <c r="V235" s="218" t="str">
        <f>+IFERROR(IF(VLOOKUP(#REF!&amp;"-"&amp;ROW()-92,[1]ワークシート!$C$2:$CI$1002,13,0)="","",VLOOKUP(#REF!&amp;"-"&amp;ROW()-92,[1]ワークシート!$C$2:$CI$1002,13,0)),"")</f>
        <v/>
      </c>
      <c r="W235" s="219"/>
      <c r="X23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5" s="221"/>
      <c r="Z235" s="43"/>
      <c r="AA235" s="43"/>
      <c r="AB235" s="222" t="str">
        <f>IF(T235="使用貸借権","-",+IFERROR(VLOOKUP(#REF!&amp;"-"&amp;ROW()-92,[1]ワークシート!$C$2:$CI$1002,34,0)&amp;"",""))</f>
        <v/>
      </c>
      <c r="AC235" s="223"/>
      <c r="AD235" s="224"/>
      <c r="AE235" s="225" t="str">
        <f>IF(T235="","",IF(VLOOKUP(#REF!&amp;"-"&amp;ROW()-92,[1]ワークシート!$C$2:$CI$1002,31,0)="",IF(T235="使用貸借権","-","口座振込　１２月"),"物納"))</f>
        <v/>
      </c>
      <c r="AF235" s="226"/>
      <c r="AG235" s="227" t="str">
        <f>IFERROR(IF(VLOOKUP(#REF!&amp;"-"&amp;ROW()-92,[1]ワークシート!$C$2:$CI$1002,37,0)="","",VLOOKUP(#REF!&amp;"-"&amp;ROW()-92,[1]ワークシート!$C$2:$CI$1002,37,0)),"")</f>
        <v/>
      </c>
      <c r="AH235" s="227"/>
      <c r="AI235" s="227"/>
      <c r="AJ235" s="227"/>
      <c r="AK235" s="228"/>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row>
    <row r="236" spans="1:320" ht="35.1" hidden="1" customHeight="1" x14ac:dyDescent="0.15">
      <c r="A236" s="222" t="str">
        <f>+IFERROR(IF(VLOOKUP(#REF!&amp;"-"&amp;ROW()-92,[1]ワークシート!$C$2:$CI$1002,9,0)="","",VLOOKUP(#REF!&amp;"-"&amp;ROW()-92,[1]ワークシート!$C$2:$CI$1002,9,0)),"")</f>
        <v/>
      </c>
      <c r="B236" s="224"/>
      <c r="C236" s="223" t="str">
        <f>+IFERROR(IF(VLOOKUP(#REF!&amp;"-"&amp;ROW()-92,[1]ワークシート!$C$2:$CI$1002,10,0) = "","",VLOOKUP(#REF!&amp;"-"&amp;ROW()-92,[1]ワークシート!$C$2:$CI$1002,10,0)),"")</f>
        <v/>
      </c>
      <c r="D236" s="224"/>
      <c r="E236" s="222" t="str">
        <f>+IFERROR(IF(VLOOKUP(#REF!&amp;"-"&amp;ROW()-92,[1]ワークシート!$C$2:$CI$1002,11,0)="","",VLOOKUP(#REF!&amp;"-"&amp;ROW()-92,[1]ワークシート!$C$2:$CI$1002,11,0)),"")</f>
        <v/>
      </c>
      <c r="F236" s="224"/>
      <c r="G236" s="11" t="str">
        <f>+IFERROR(IF(VLOOKUP(#REF!&amp;"-"&amp;ROW()-92,[1]ワークシート!$C$2:$CI$1002,12,0)="","",VLOOKUP(#REF!&amp;"-"&amp;ROW()-92,[1]ワークシート!$C$2:$CI$1002,12,0)),"")</f>
        <v/>
      </c>
      <c r="H23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6" s="230"/>
      <c r="J236" s="222" t="str">
        <f>+IFERROR(IF(VLOOKUP(#REF!&amp;"-"&amp;ROW()-92,[1]ワークシート!$C$2:$CI$1002,20,0)="","",VLOOKUP(#REF!&amp;"-"&amp;ROW()-92,[1]ワークシート!$C$2:$CI$1002,20,0)),"")</f>
        <v/>
      </c>
      <c r="K236" s="223"/>
      <c r="L236" s="224"/>
      <c r="M236" s="231" t="str">
        <f>+IFERROR(IF(VLOOKUP(#REF!&amp;"-"&amp;ROW()-92,[1]ワークシート!$C$2:$CI$1002,61,0)="","",VLOOKUP(#REF!&amp;"-"&amp;ROW()-92,[1]ワークシート!$C$2:$CI$1002,61,0)),"")</f>
        <v/>
      </c>
      <c r="N236" s="232"/>
      <c r="O236" s="233"/>
      <c r="P236" s="234" t="str">
        <f>+IFERROR(VLOOKUP(#REF!&amp;"-"&amp;ROW()-92,[1]ワークシート!$C$2:$CI$1002,26,0),"")</f>
        <v/>
      </c>
      <c r="Q236" s="219"/>
      <c r="R236" s="218" t="str">
        <f>+IFERROR(VLOOKUP(#REF!&amp;"-"&amp;ROW()-92,[1]ワークシート!$C$2:$CI$1002,27,0),"")</f>
        <v/>
      </c>
      <c r="S236" s="219"/>
      <c r="T236" s="218" t="str">
        <f>IFERROR(IF(VLOOKUP(#REF!&amp;"-"&amp;ROW()-92,[1]ワークシート!$C$2:$CI$1002,31,0)="",IF(X236="","",IF(X236=0,"使用貸借権","賃借権")),"賃借権"),"")</f>
        <v/>
      </c>
      <c r="U236" s="219"/>
      <c r="V236" s="218" t="str">
        <f>+IFERROR(IF(VLOOKUP(#REF!&amp;"-"&amp;ROW()-92,[1]ワークシート!$C$2:$CI$1002,13,0)="","",VLOOKUP(#REF!&amp;"-"&amp;ROW()-92,[1]ワークシート!$C$2:$CI$1002,13,0)),"")</f>
        <v/>
      </c>
      <c r="W236" s="219"/>
      <c r="X23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6" s="221"/>
      <c r="Z236" s="43"/>
      <c r="AA236" s="43"/>
      <c r="AB236" s="222" t="str">
        <f>IF(T236="使用貸借権","-",+IFERROR(VLOOKUP(#REF!&amp;"-"&amp;ROW()-92,[1]ワークシート!$C$2:$CI$1002,34,0)&amp;"",""))</f>
        <v/>
      </c>
      <c r="AC236" s="223"/>
      <c r="AD236" s="224"/>
      <c r="AE236" s="225" t="str">
        <f>IF(T236="","",IF(VLOOKUP(#REF!&amp;"-"&amp;ROW()-92,[1]ワークシート!$C$2:$CI$1002,31,0)="",IF(T236="使用貸借権","-","口座振込　１２月"),"物納"))</f>
        <v/>
      </c>
      <c r="AF236" s="226"/>
      <c r="AG236" s="227" t="str">
        <f>IFERROR(IF(VLOOKUP(#REF!&amp;"-"&amp;ROW()-92,[1]ワークシート!$C$2:$CI$1002,37,0)="","",VLOOKUP(#REF!&amp;"-"&amp;ROW()-92,[1]ワークシート!$C$2:$CI$1002,37,0)),"")</f>
        <v/>
      </c>
      <c r="AH236" s="227"/>
      <c r="AI236" s="227"/>
      <c r="AJ236" s="227"/>
      <c r="AK236" s="228"/>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row>
    <row r="237" spans="1:320" ht="35.1" hidden="1" customHeight="1" x14ac:dyDescent="0.15">
      <c r="A237" s="222" t="str">
        <f>+IFERROR(IF(VLOOKUP(#REF!&amp;"-"&amp;ROW()-92,[1]ワークシート!$C$2:$CI$1002,9,0)="","",VLOOKUP(#REF!&amp;"-"&amp;ROW()-92,[1]ワークシート!$C$2:$CI$1002,9,0)),"")</f>
        <v/>
      </c>
      <c r="B237" s="224"/>
      <c r="C237" s="223" t="str">
        <f>+IFERROR(IF(VLOOKUP(#REF!&amp;"-"&amp;ROW()-92,[1]ワークシート!$C$2:$CI$1002,10,0) = "","",VLOOKUP(#REF!&amp;"-"&amp;ROW()-92,[1]ワークシート!$C$2:$CI$1002,10,0)),"")</f>
        <v/>
      </c>
      <c r="D237" s="224"/>
      <c r="E237" s="222" t="str">
        <f>+IFERROR(IF(VLOOKUP(#REF!&amp;"-"&amp;ROW()-92,[1]ワークシート!$C$2:$CI$1002,11,0)="","",VLOOKUP(#REF!&amp;"-"&amp;ROW()-92,[1]ワークシート!$C$2:$CI$1002,11,0)),"")</f>
        <v/>
      </c>
      <c r="F237" s="224"/>
      <c r="G237" s="11" t="str">
        <f>+IFERROR(IF(VLOOKUP(#REF!&amp;"-"&amp;ROW()-92,[1]ワークシート!$C$2:$CI$1002,12,0)="","",VLOOKUP(#REF!&amp;"-"&amp;ROW()-92,[1]ワークシート!$C$2:$CI$1002,12,0)),"")</f>
        <v/>
      </c>
      <c r="H23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7" s="230"/>
      <c r="J237" s="222" t="str">
        <f>+IFERROR(IF(VLOOKUP(#REF!&amp;"-"&amp;ROW()-92,[1]ワークシート!$C$2:$CI$1002,20,0)="","",VLOOKUP(#REF!&amp;"-"&amp;ROW()-92,[1]ワークシート!$C$2:$CI$1002,20,0)),"")</f>
        <v/>
      </c>
      <c r="K237" s="223"/>
      <c r="L237" s="224"/>
      <c r="M237" s="231" t="str">
        <f>+IFERROR(IF(VLOOKUP(#REF!&amp;"-"&amp;ROW()-92,[1]ワークシート!$C$2:$CI$1002,61,0)="","",VLOOKUP(#REF!&amp;"-"&amp;ROW()-92,[1]ワークシート!$C$2:$CI$1002,61,0)),"")</f>
        <v/>
      </c>
      <c r="N237" s="232"/>
      <c r="O237" s="233"/>
      <c r="P237" s="234" t="str">
        <f>+IFERROR(VLOOKUP(#REF!&amp;"-"&amp;ROW()-92,[1]ワークシート!$C$2:$CI$1002,26,0),"")</f>
        <v/>
      </c>
      <c r="Q237" s="219"/>
      <c r="R237" s="218" t="str">
        <f>+IFERROR(VLOOKUP(#REF!&amp;"-"&amp;ROW()-92,[1]ワークシート!$C$2:$CI$1002,27,0),"")</f>
        <v/>
      </c>
      <c r="S237" s="219"/>
      <c r="T237" s="218" t="str">
        <f>IFERROR(IF(VLOOKUP(#REF!&amp;"-"&amp;ROW()-92,[1]ワークシート!$C$2:$CI$1002,31,0)="",IF(X237="","",IF(X237=0,"使用貸借権","賃借権")),"賃借権"),"")</f>
        <v/>
      </c>
      <c r="U237" s="219"/>
      <c r="V237" s="218" t="str">
        <f>+IFERROR(IF(VLOOKUP(#REF!&amp;"-"&amp;ROW()-92,[1]ワークシート!$C$2:$CI$1002,13,0)="","",VLOOKUP(#REF!&amp;"-"&amp;ROW()-92,[1]ワークシート!$C$2:$CI$1002,13,0)),"")</f>
        <v/>
      </c>
      <c r="W237" s="219"/>
      <c r="X23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7" s="221"/>
      <c r="Z237" s="43"/>
      <c r="AA237" s="43"/>
      <c r="AB237" s="222" t="str">
        <f>IF(T237="使用貸借権","-",+IFERROR(VLOOKUP(#REF!&amp;"-"&amp;ROW()-92,[1]ワークシート!$C$2:$CI$1002,34,0)&amp;"",""))</f>
        <v/>
      </c>
      <c r="AC237" s="223"/>
      <c r="AD237" s="224"/>
      <c r="AE237" s="225" t="str">
        <f>IF(T237="","",IF(VLOOKUP(#REF!&amp;"-"&amp;ROW()-92,[1]ワークシート!$C$2:$CI$1002,31,0)="",IF(T237="使用貸借権","-","口座振込　１２月"),"物納"))</f>
        <v/>
      </c>
      <c r="AF237" s="226"/>
      <c r="AG237" s="227" t="str">
        <f>IFERROR(IF(VLOOKUP(#REF!&amp;"-"&amp;ROW()-92,[1]ワークシート!$C$2:$CI$1002,37,0)="","",VLOOKUP(#REF!&amp;"-"&amp;ROW()-92,[1]ワークシート!$C$2:$CI$1002,37,0)),"")</f>
        <v/>
      </c>
      <c r="AH237" s="227"/>
      <c r="AI237" s="227"/>
      <c r="AJ237" s="227"/>
      <c r="AK237" s="228"/>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row>
    <row r="238" spans="1:320" ht="35.1" hidden="1" customHeight="1" x14ac:dyDescent="0.15">
      <c r="A238" s="222" t="str">
        <f>+IFERROR(IF(VLOOKUP(#REF!&amp;"-"&amp;ROW()-92,[1]ワークシート!$C$2:$CI$1002,9,0)="","",VLOOKUP(#REF!&amp;"-"&amp;ROW()-92,[1]ワークシート!$C$2:$CI$1002,9,0)),"")</f>
        <v/>
      </c>
      <c r="B238" s="224"/>
      <c r="C238" s="223" t="str">
        <f>+IFERROR(IF(VLOOKUP(#REF!&amp;"-"&amp;ROW()-92,[1]ワークシート!$C$2:$CI$1002,10,0) = "","",VLOOKUP(#REF!&amp;"-"&amp;ROW()-92,[1]ワークシート!$C$2:$CI$1002,10,0)),"")</f>
        <v/>
      </c>
      <c r="D238" s="224"/>
      <c r="E238" s="222" t="str">
        <f>+IFERROR(IF(VLOOKUP(#REF!&amp;"-"&amp;ROW()-92,[1]ワークシート!$C$2:$CI$1002,11,0)="","",VLOOKUP(#REF!&amp;"-"&amp;ROW()-92,[1]ワークシート!$C$2:$CI$1002,11,0)),"")</f>
        <v/>
      </c>
      <c r="F238" s="224"/>
      <c r="G238" s="11" t="str">
        <f>+IFERROR(IF(VLOOKUP(#REF!&amp;"-"&amp;ROW()-92,[1]ワークシート!$C$2:$CI$1002,12,0)="","",VLOOKUP(#REF!&amp;"-"&amp;ROW()-92,[1]ワークシート!$C$2:$CI$1002,12,0)),"")</f>
        <v/>
      </c>
      <c r="H23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8" s="230"/>
      <c r="J238" s="222" t="str">
        <f>+IFERROR(IF(VLOOKUP(#REF!&amp;"-"&amp;ROW()-92,[1]ワークシート!$C$2:$CI$1002,20,0)="","",VLOOKUP(#REF!&amp;"-"&amp;ROW()-92,[1]ワークシート!$C$2:$CI$1002,20,0)),"")</f>
        <v/>
      </c>
      <c r="K238" s="223"/>
      <c r="L238" s="224"/>
      <c r="M238" s="231" t="str">
        <f>+IFERROR(IF(VLOOKUP(#REF!&amp;"-"&amp;ROW()-92,[1]ワークシート!$C$2:$CI$1002,61,0)="","",VLOOKUP(#REF!&amp;"-"&amp;ROW()-92,[1]ワークシート!$C$2:$CI$1002,61,0)),"")</f>
        <v/>
      </c>
      <c r="N238" s="232"/>
      <c r="O238" s="233"/>
      <c r="P238" s="234" t="str">
        <f>+IFERROR(VLOOKUP(#REF!&amp;"-"&amp;ROW()-92,[1]ワークシート!$C$2:$CI$1002,26,0),"")</f>
        <v/>
      </c>
      <c r="Q238" s="219"/>
      <c r="R238" s="218" t="str">
        <f>+IFERROR(VLOOKUP(#REF!&amp;"-"&amp;ROW()-92,[1]ワークシート!$C$2:$CI$1002,27,0),"")</f>
        <v/>
      </c>
      <c r="S238" s="219"/>
      <c r="T238" s="218" t="str">
        <f>IFERROR(IF(VLOOKUP(#REF!&amp;"-"&amp;ROW()-92,[1]ワークシート!$C$2:$CI$1002,31,0)="",IF(X238="","",IF(X238=0,"使用貸借権","賃借権")),"賃借権"),"")</f>
        <v/>
      </c>
      <c r="U238" s="219"/>
      <c r="V238" s="218" t="str">
        <f>+IFERROR(IF(VLOOKUP(#REF!&amp;"-"&amp;ROW()-92,[1]ワークシート!$C$2:$CI$1002,13,0)="","",VLOOKUP(#REF!&amp;"-"&amp;ROW()-92,[1]ワークシート!$C$2:$CI$1002,13,0)),"")</f>
        <v/>
      </c>
      <c r="W238" s="219"/>
      <c r="X23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8" s="221"/>
      <c r="Z238" s="43"/>
      <c r="AA238" s="43"/>
      <c r="AB238" s="222" t="str">
        <f>IF(T238="使用貸借権","-",+IFERROR(VLOOKUP(#REF!&amp;"-"&amp;ROW()-92,[1]ワークシート!$C$2:$CI$1002,34,0)&amp;"",""))</f>
        <v/>
      </c>
      <c r="AC238" s="223"/>
      <c r="AD238" s="224"/>
      <c r="AE238" s="225" t="str">
        <f>IF(T238="","",IF(VLOOKUP(#REF!&amp;"-"&amp;ROW()-92,[1]ワークシート!$C$2:$CI$1002,31,0)="",IF(T238="使用貸借権","-","口座振込　１２月"),"物納"))</f>
        <v/>
      </c>
      <c r="AF238" s="226"/>
      <c r="AG238" s="227" t="str">
        <f>IFERROR(IF(VLOOKUP(#REF!&amp;"-"&amp;ROW()-92,[1]ワークシート!$C$2:$CI$1002,37,0)="","",VLOOKUP(#REF!&amp;"-"&amp;ROW()-92,[1]ワークシート!$C$2:$CI$1002,37,0)),"")</f>
        <v/>
      </c>
      <c r="AH238" s="227"/>
      <c r="AI238" s="227"/>
      <c r="AJ238" s="227"/>
      <c r="AK238" s="228"/>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row>
    <row r="239" spans="1:320" ht="35.1" hidden="1" customHeight="1" x14ac:dyDescent="0.15">
      <c r="A239" s="222" t="str">
        <f>+IFERROR(IF(VLOOKUP(#REF!&amp;"-"&amp;ROW()-92,[1]ワークシート!$C$2:$CI$1002,9,0)="","",VLOOKUP(#REF!&amp;"-"&amp;ROW()-92,[1]ワークシート!$C$2:$CI$1002,9,0)),"")</f>
        <v/>
      </c>
      <c r="B239" s="224"/>
      <c r="C239" s="223" t="str">
        <f>+IFERROR(IF(VLOOKUP(#REF!&amp;"-"&amp;ROW()-92,[1]ワークシート!$C$2:$CI$1002,10,0) = "","",VLOOKUP(#REF!&amp;"-"&amp;ROW()-92,[1]ワークシート!$C$2:$CI$1002,10,0)),"")</f>
        <v/>
      </c>
      <c r="D239" s="224"/>
      <c r="E239" s="222" t="str">
        <f>+IFERROR(IF(VLOOKUP(#REF!&amp;"-"&amp;ROW()-92,[1]ワークシート!$C$2:$CI$1002,11,0)="","",VLOOKUP(#REF!&amp;"-"&amp;ROW()-92,[1]ワークシート!$C$2:$CI$1002,11,0)),"")</f>
        <v/>
      </c>
      <c r="F239" s="224"/>
      <c r="G239" s="11" t="str">
        <f>+IFERROR(IF(VLOOKUP(#REF!&amp;"-"&amp;ROW()-92,[1]ワークシート!$C$2:$CI$1002,12,0)="","",VLOOKUP(#REF!&amp;"-"&amp;ROW()-92,[1]ワークシート!$C$2:$CI$1002,12,0)),"")</f>
        <v/>
      </c>
      <c r="H23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39" s="230"/>
      <c r="J239" s="222" t="str">
        <f>+IFERROR(IF(VLOOKUP(#REF!&amp;"-"&amp;ROW()-92,[1]ワークシート!$C$2:$CI$1002,20,0)="","",VLOOKUP(#REF!&amp;"-"&amp;ROW()-92,[1]ワークシート!$C$2:$CI$1002,20,0)),"")</f>
        <v/>
      </c>
      <c r="K239" s="223"/>
      <c r="L239" s="224"/>
      <c r="M239" s="231" t="str">
        <f>+IFERROR(IF(VLOOKUP(#REF!&amp;"-"&amp;ROW()-92,[1]ワークシート!$C$2:$CI$1002,61,0)="","",VLOOKUP(#REF!&amp;"-"&amp;ROW()-92,[1]ワークシート!$C$2:$CI$1002,61,0)),"")</f>
        <v/>
      </c>
      <c r="N239" s="232"/>
      <c r="O239" s="233"/>
      <c r="P239" s="234" t="str">
        <f>+IFERROR(VLOOKUP(#REF!&amp;"-"&amp;ROW()-92,[1]ワークシート!$C$2:$CI$1002,26,0),"")</f>
        <v/>
      </c>
      <c r="Q239" s="219"/>
      <c r="R239" s="218" t="str">
        <f>+IFERROR(VLOOKUP(#REF!&amp;"-"&amp;ROW()-92,[1]ワークシート!$C$2:$CI$1002,27,0),"")</f>
        <v/>
      </c>
      <c r="S239" s="219"/>
      <c r="T239" s="218" t="str">
        <f>IFERROR(IF(VLOOKUP(#REF!&amp;"-"&amp;ROW()-92,[1]ワークシート!$C$2:$CI$1002,31,0)="",IF(X239="","",IF(X239=0,"使用貸借権","賃借権")),"賃借権"),"")</f>
        <v/>
      </c>
      <c r="U239" s="219"/>
      <c r="V239" s="218" t="str">
        <f>+IFERROR(IF(VLOOKUP(#REF!&amp;"-"&amp;ROW()-92,[1]ワークシート!$C$2:$CI$1002,13,0)="","",VLOOKUP(#REF!&amp;"-"&amp;ROW()-92,[1]ワークシート!$C$2:$CI$1002,13,0)),"")</f>
        <v/>
      </c>
      <c r="W239" s="219"/>
      <c r="X23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39" s="221"/>
      <c r="Z239" s="43"/>
      <c r="AA239" s="43"/>
      <c r="AB239" s="222" t="str">
        <f>IF(T239="使用貸借権","-",+IFERROR(VLOOKUP(#REF!&amp;"-"&amp;ROW()-92,[1]ワークシート!$C$2:$CI$1002,34,0)&amp;"",""))</f>
        <v/>
      </c>
      <c r="AC239" s="223"/>
      <c r="AD239" s="224"/>
      <c r="AE239" s="225" t="str">
        <f>IF(T239="","",IF(VLOOKUP(#REF!&amp;"-"&amp;ROW()-92,[1]ワークシート!$C$2:$CI$1002,31,0)="",IF(T239="使用貸借権","-","口座振込　１２月"),"物納"))</f>
        <v/>
      </c>
      <c r="AF239" s="226"/>
      <c r="AG239" s="227" t="str">
        <f>IFERROR(IF(VLOOKUP(#REF!&amp;"-"&amp;ROW()-92,[1]ワークシート!$C$2:$CI$1002,37,0)="","",VLOOKUP(#REF!&amp;"-"&amp;ROW()-92,[1]ワークシート!$C$2:$CI$1002,37,0)),"")</f>
        <v/>
      </c>
      <c r="AH239" s="227"/>
      <c r="AI239" s="227"/>
      <c r="AJ239" s="227"/>
      <c r="AK239" s="228"/>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row>
    <row r="240" spans="1:320" ht="35.1" hidden="1" customHeight="1" x14ac:dyDescent="0.15">
      <c r="A240" s="222" t="str">
        <f>+IFERROR(IF(VLOOKUP(#REF!&amp;"-"&amp;ROW()-92,[1]ワークシート!$C$2:$CI$1002,9,0)="","",VLOOKUP(#REF!&amp;"-"&amp;ROW()-92,[1]ワークシート!$C$2:$CI$1002,9,0)),"")</f>
        <v/>
      </c>
      <c r="B240" s="224"/>
      <c r="C240" s="223" t="str">
        <f>+IFERROR(IF(VLOOKUP(#REF!&amp;"-"&amp;ROW()-92,[1]ワークシート!$C$2:$CI$1002,10,0) = "","",VLOOKUP(#REF!&amp;"-"&amp;ROW()-92,[1]ワークシート!$C$2:$CI$1002,10,0)),"")</f>
        <v/>
      </c>
      <c r="D240" s="224"/>
      <c r="E240" s="222" t="str">
        <f>+IFERROR(IF(VLOOKUP(#REF!&amp;"-"&amp;ROW()-92,[1]ワークシート!$C$2:$CI$1002,11,0)="","",VLOOKUP(#REF!&amp;"-"&amp;ROW()-92,[1]ワークシート!$C$2:$CI$1002,11,0)),"")</f>
        <v/>
      </c>
      <c r="F240" s="224"/>
      <c r="G240" s="11" t="str">
        <f>+IFERROR(IF(VLOOKUP(#REF!&amp;"-"&amp;ROW()-92,[1]ワークシート!$C$2:$CI$1002,12,0)="","",VLOOKUP(#REF!&amp;"-"&amp;ROW()-92,[1]ワークシート!$C$2:$CI$1002,12,0)),"")</f>
        <v/>
      </c>
      <c r="H24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0" s="230"/>
      <c r="J240" s="222" t="str">
        <f>+IFERROR(IF(VLOOKUP(#REF!&amp;"-"&amp;ROW()-92,[1]ワークシート!$C$2:$CI$1002,20,0)="","",VLOOKUP(#REF!&amp;"-"&amp;ROW()-92,[1]ワークシート!$C$2:$CI$1002,20,0)),"")</f>
        <v/>
      </c>
      <c r="K240" s="223"/>
      <c r="L240" s="224"/>
      <c r="M240" s="231" t="str">
        <f>+IFERROR(IF(VLOOKUP(#REF!&amp;"-"&amp;ROW()-92,[1]ワークシート!$C$2:$CI$1002,61,0)="","",VLOOKUP(#REF!&amp;"-"&amp;ROW()-92,[1]ワークシート!$C$2:$CI$1002,61,0)),"")</f>
        <v/>
      </c>
      <c r="N240" s="232"/>
      <c r="O240" s="233"/>
      <c r="P240" s="234" t="str">
        <f>+IFERROR(VLOOKUP(#REF!&amp;"-"&amp;ROW()-92,[1]ワークシート!$C$2:$CI$1002,26,0),"")</f>
        <v/>
      </c>
      <c r="Q240" s="219"/>
      <c r="R240" s="218" t="str">
        <f>+IFERROR(VLOOKUP(#REF!&amp;"-"&amp;ROW()-92,[1]ワークシート!$C$2:$CI$1002,27,0),"")</f>
        <v/>
      </c>
      <c r="S240" s="219"/>
      <c r="T240" s="218" t="str">
        <f>IFERROR(IF(VLOOKUP(#REF!&amp;"-"&amp;ROW()-92,[1]ワークシート!$C$2:$CI$1002,31,0)="",IF(X240="","",IF(X240=0,"使用貸借権","賃借権")),"賃借権"),"")</f>
        <v/>
      </c>
      <c r="U240" s="219"/>
      <c r="V240" s="218" t="str">
        <f>+IFERROR(IF(VLOOKUP(#REF!&amp;"-"&amp;ROW()-92,[1]ワークシート!$C$2:$CI$1002,13,0)="","",VLOOKUP(#REF!&amp;"-"&amp;ROW()-92,[1]ワークシート!$C$2:$CI$1002,13,0)),"")</f>
        <v/>
      </c>
      <c r="W240" s="219"/>
      <c r="X24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0" s="221"/>
      <c r="Z240" s="43"/>
      <c r="AA240" s="43"/>
      <c r="AB240" s="222" t="str">
        <f>IF(T240="使用貸借権","-",+IFERROR(VLOOKUP(#REF!&amp;"-"&amp;ROW()-92,[1]ワークシート!$C$2:$CI$1002,34,0)&amp;"",""))</f>
        <v/>
      </c>
      <c r="AC240" s="223"/>
      <c r="AD240" s="224"/>
      <c r="AE240" s="225" t="str">
        <f>IF(T240="","",IF(VLOOKUP(#REF!&amp;"-"&amp;ROW()-92,[1]ワークシート!$C$2:$CI$1002,31,0)="",IF(T240="使用貸借権","-","口座振込　１２月"),"物納"))</f>
        <v/>
      </c>
      <c r="AF240" s="226"/>
      <c r="AG240" s="227" t="str">
        <f>IFERROR(IF(VLOOKUP(#REF!&amp;"-"&amp;ROW()-92,[1]ワークシート!$C$2:$CI$1002,37,0)="","",VLOOKUP(#REF!&amp;"-"&amp;ROW()-92,[1]ワークシート!$C$2:$CI$1002,37,0)),"")</f>
        <v/>
      </c>
      <c r="AH240" s="227"/>
      <c r="AI240" s="227"/>
      <c r="AJ240" s="227"/>
      <c r="AK240" s="228"/>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row>
    <row r="241" spans="1:320" ht="35.1" hidden="1" customHeight="1" x14ac:dyDescent="0.15">
      <c r="A241" s="222" t="str">
        <f>+IFERROR(IF(VLOOKUP(#REF!&amp;"-"&amp;ROW()-92,[1]ワークシート!$C$2:$CI$1002,9,0)="","",VLOOKUP(#REF!&amp;"-"&amp;ROW()-92,[1]ワークシート!$C$2:$CI$1002,9,0)),"")</f>
        <v/>
      </c>
      <c r="B241" s="224"/>
      <c r="C241" s="223" t="str">
        <f>+IFERROR(IF(VLOOKUP(#REF!&amp;"-"&amp;ROW()-92,[1]ワークシート!$C$2:$CI$1002,10,0) = "","",VLOOKUP(#REF!&amp;"-"&amp;ROW()-92,[1]ワークシート!$C$2:$CI$1002,10,0)),"")</f>
        <v/>
      </c>
      <c r="D241" s="224"/>
      <c r="E241" s="222" t="str">
        <f>+IFERROR(IF(VLOOKUP(#REF!&amp;"-"&amp;ROW()-92,[1]ワークシート!$C$2:$CI$1002,11,0)="","",VLOOKUP(#REF!&amp;"-"&amp;ROW()-92,[1]ワークシート!$C$2:$CI$1002,11,0)),"")</f>
        <v/>
      </c>
      <c r="F241" s="224"/>
      <c r="G241" s="11" t="str">
        <f>+IFERROR(IF(VLOOKUP(#REF!&amp;"-"&amp;ROW()-92,[1]ワークシート!$C$2:$CI$1002,12,0)="","",VLOOKUP(#REF!&amp;"-"&amp;ROW()-92,[1]ワークシート!$C$2:$CI$1002,12,0)),"")</f>
        <v/>
      </c>
      <c r="H24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1" s="230"/>
      <c r="J241" s="222" t="str">
        <f>+IFERROR(IF(VLOOKUP(#REF!&amp;"-"&amp;ROW()-92,[1]ワークシート!$C$2:$CI$1002,20,0)="","",VLOOKUP(#REF!&amp;"-"&amp;ROW()-92,[1]ワークシート!$C$2:$CI$1002,20,0)),"")</f>
        <v/>
      </c>
      <c r="K241" s="223"/>
      <c r="L241" s="224"/>
      <c r="M241" s="231" t="str">
        <f>+IFERROR(IF(VLOOKUP(#REF!&amp;"-"&amp;ROW()-92,[1]ワークシート!$C$2:$CI$1002,61,0)="","",VLOOKUP(#REF!&amp;"-"&amp;ROW()-92,[1]ワークシート!$C$2:$CI$1002,61,0)),"")</f>
        <v/>
      </c>
      <c r="N241" s="232"/>
      <c r="O241" s="233"/>
      <c r="P241" s="234" t="str">
        <f>+IFERROR(VLOOKUP(#REF!&amp;"-"&amp;ROW()-92,[1]ワークシート!$C$2:$CI$1002,26,0),"")</f>
        <v/>
      </c>
      <c r="Q241" s="219"/>
      <c r="R241" s="218" t="str">
        <f>+IFERROR(VLOOKUP(#REF!&amp;"-"&amp;ROW()-92,[1]ワークシート!$C$2:$CI$1002,27,0),"")</f>
        <v/>
      </c>
      <c r="S241" s="219"/>
      <c r="T241" s="218" t="str">
        <f>IFERROR(IF(VLOOKUP(#REF!&amp;"-"&amp;ROW()-92,[1]ワークシート!$C$2:$CI$1002,31,0)="",IF(X241="","",IF(X241=0,"使用貸借権","賃借権")),"賃借権"),"")</f>
        <v/>
      </c>
      <c r="U241" s="219"/>
      <c r="V241" s="218" t="str">
        <f>+IFERROR(IF(VLOOKUP(#REF!&amp;"-"&amp;ROW()-92,[1]ワークシート!$C$2:$CI$1002,13,0)="","",VLOOKUP(#REF!&amp;"-"&amp;ROW()-92,[1]ワークシート!$C$2:$CI$1002,13,0)),"")</f>
        <v/>
      </c>
      <c r="W241" s="219"/>
      <c r="X24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1" s="221"/>
      <c r="Z241" s="43"/>
      <c r="AA241" s="43"/>
      <c r="AB241" s="222" t="str">
        <f>IF(T241="使用貸借権","-",+IFERROR(VLOOKUP(#REF!&amp;"-"&amp;ROW()-92,[1]ワークシート!$C$2:$CI$1002,34,0)&amp;"",""))</f>
        <v/>
      </c>
      <c r="AC241" s="223"/>
      <c r="AD241" s="224"/>
      <c r="AE241" s="225" t="str">
        <f>IF(T241="","",IF(VLOOKUP(#REF!&amp;"-"&amp;ROW()-92,[1]ワークシート!$C$2:$CI$1002,31,0)="",IF(T241="使用貸借権","-","口座振込　１２月"),"物納"))</f>
        <v/>
      </c>
      <c r="AF241" s="226"/>
      <c r="AG241" s="227" t="str">
        <f>IFERROR(IF(VLOOKUP(#REF!&amp;"-"&amp;ROW()-92,[1]ワークシート!$C$2:$CI$1002,37,0)="","",VLOOKUP(#REF!&amp;"-"&amp;ROW()-92,[1]ワークシート!$C$2:$CI$1002,37,0)),"")</f>
        <v/>
      </c>
      <c r="AH241" s="227"/>
      <c r="AI241" s="227"/>
      <c r="AJ241" s="227"/>
      <c r="AK241" s="228"/>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row>
    <row r="242" spans="1:320" ht="35.1" hidden="1" customHeight="1" x14ac:dyDescent="0.15">
      <c r="A242" s="222" t="str">
        <f>+IFERROR(IF(VLOOKUP(#REF!&amp;"-"&amp;ROW()-92,[1]ワークシート!$C$2:$CI$1002,9,0)="","",VLOOKUP(#REF!&amp;"-"&amp;ROW()-92,[1]ワークシート!$C$2:$CI$1002,9,0)),"")</f>
        <v/>
      </c>
      <c r="B242" s="224"/>
      <c r="C242" s="223" t="str">
        <f>+IFERROR(IF(VLOOKUP(#REF!&amp;"-"&amp;ROW()-92,[1]ワークシート!$C$2:$CI$1002,10,0) = "","",VLOOKUP(#REF!&amp;"-"&amp;ROW()-92,[1]ワークシート!$C$2:$CI$1002,10,0)),"")</f>
        <v/>
      </c>
      <c r="D242" s="224"/>
      <c r="E242" s="222" t="str">
        <f>+IFERROR(IF(VLOOKUP(#REF!&amp;"-"&amp;ROW()-92,[1]ワークシート!$C$2:$CI$1002,11,0)="","",VLOOKUP(#REF!&amp;"-"&amp;ROW()-92,[1]ワークシート!$C$2:$CI$1002,11,0)),"")</f>
        <v/>
      </c>
      <c r="F242" s="224"/>
      <c r="G242" s="11" t="str">
        <f>+IFERROR(IF(VLOOKUP(#REF!&amp;"-"&amp;ROW()-92,[1]ワークシート!$C$2:$CI$1002,12,0)="","",VLOOKUP(#REF!&amp;"-"&amp;ROW()-92,[1]ワークシート!$C$2:$CI$1002,12,0)),"")</f>
        <v/>
      </c>
      <c r="H24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2" s="230"/>
      <c r="J242" s="222" t="str">
        <f>+IFERROR(IF(VLOOKUP(#REF!&amp;"-"&amp;ROW()-92,[1]ワークシート!$C$2:$CI$1002,20,0)="","",VLOOKUP(#REF!&amp;"-"&amp;ROW()-92,[1]ワークシート!$C$2:$CI$1002,20,0)),"")</f>
        <v/>
      </c>
      <c r="K242" s="223"/>
      <c r="L242" s="224"/>
      <c r="M242" s="231" t="str">
        <f>+IFERROR(IF(VLOOKUP(#REF!&amp;"-"&amp;ROW()-92,[1]ワークシート!$C$2:$CI$1002,61,0)="","",VLOOKUP(#REF!&amp;"-"&amp;ROW()-92,[1]ワークシート!$C$2:$CI$1002,61,0)),"")</f>
        <v/>
      </c>
      <c r="N242" s="232"/>
      <c r="O242" s="233"/>
      <c r="P242" s="234" t="str">
        <f>+IFERROR(VLOOKUP(#REF!&amp;"-"&amp;ROW()-92,[1]ワークシート!$C$2:$CI$1002,26,0),"")</f>
        <v/>
      </c>
      <c r="Q242" s="219"/>
      <c r="R242" s="218" t="str">
        <f>+IFERROR(VLOOKUP(#REF!&amp;"-"&amp;ROW()-92,[1]ワークシート!$C$2:$CI$1002,27,0),"")</f>
        <v/>
      </c>
      <c r="S242" s="219"/>
      <c r="T242" s="218" t="str">
        <f>IFERROR(IF(VLOOKUP(#REF!&amp;"-"&amp;ROW()-92,[1]ワークシート!$C$2:$CI$1002,31,0)="",IF(X242="","",IF(X242=0,"使用貸借権","賃借権")),"賃借権"),"")</f>
        <v/>
      </c>
      <c r="U242" s="219"/>
      <c r="V242" s="218" t="str">
        <f>+IFERROR(IF(VLOOKUP(#REF!&amp;"-"&amp;ROW()-92,[1]ワークシート!$C$2:$CI$1002,13,0)="","",VLOOKUP(#REF!&amp;"-"&amp;ROW()-92,[1]ワークシート!$C$2:$CI$1002,13,0)),"")</f>
        <v/>
      </c>
      <c r="W242" s="219"/>
      <c r="X24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2" s="221"/>
      <c r="Z242" s="43"/>
      <c r="AA242" s="43"/>
      <c r="AB242" s="222" t="str">
        <f>IF(T242="使用貸借権","-",+IFERROR(VLOOKUP(#REF!&amp;"-"&amp;ROW()-92,[1]ワークシート!$C$2:$CI$1002,34,0)&amp;"",""))</f>
        <v/>
      </c>
      <c r="AC242" s="223"/>
      <c r="AD242" s="224"/>
      <c r="AE242" s="225" t="str">
        <f>IF(T242="","",IF(VLOOKUP(#REF!&amp;"-"&amp;ROW()-92,[1]ワークシート!$C$2:$CI$1002,31,0)="",IF(T242="使用貸借権","-","口座振込　１２月"),"物納"))</f>
        <v/>
      </c>
      <c r="AF242" s="226"/>
      <c r="AG242" s="227" t="str">
        <f>IFERROR(IF(VLOOKUP(#REF!&amp;"-"&amp;ROW()-92,[1]ワークシート!$C$2:$CI$1002,37,0)="","",VLOOKUP(#REF!&amp;"-"&amp;ROW()-92,[1]ワークシート!$C$2:$CI$1002,37,0)),"")</f>
        <v/>
      </c>
      <c r="AH242" s="227"/>
      <c r="AI242" s="227"/>
      <c r="AJ242" s="227"/>
      <c r="AK242" s="228"/>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row>
    <row r="243" spans="1:320" ht="35.1" hidden="1" customHeight="1" x14ac:dyDescent="0.15">
      <c r="A243" s="222" t="str">
        <f>+IFERROR(IF(VLOOKUP(#REF!&amp;"-"&amp;ROW()-92,[1]ワークシート!$C$2:$CI$1002,9,0)="","",VLOOKUP(#REF!&amp;"-"&amp;ROW()-92,[1]ワークシート!$C$2:$CI$1002,9,0)),"")</f>
        <v/>
      </c>
      <c r="B243" s="224"/>
      <c r="C243" s="223" t="str">
        <f>+IFERROR(IF(VLOOKUP(#REF!&amp;"-"&amp;ROW()-92,[1]ワークシート!$C$2:$CI$1002,10,0) = "","",VLOOKUP(#REF!&amp;"-"&amp;ROW()-92,[1]ワークシート!$C$2:$CI$1002,10,0)),"")</f>
        <v/>
      </c>
      <c r="D243" s="224"/>
      <c r="E243" s="222" t="str">
        <f>+IFERROR(IF(VLOOKUP(#REF!&amp;"-"&amp;ROW()-92,[1]ワークシート!$C$2:$CI$1002,11,0)="","",VLOOKUP(#REF!&amp;"-"&amp;ROW()-92,[1]ワークシート!$C$2:$CI$1002,11,0)),"")</f>
        <v/>
      </c>
      <c r="F243" s="224"/>
      <c r="G243" s="11" t="str">
        <f>+IFERROR(IF(VLOOKUP(#REF!&amp;"-"&amp;ROW()-92,[1]ワークシート!$C$2:$CI$1002,12,0)="","",VLOOKUP(#REF!&amp;"-"&amp;ROW()-92,[1]ワークシート!$C$2:$CI$1002,12,0)),"")</f>
        <v/>
      </c>
      <c r="H24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3" s="230"/>
      <c r="J243" s="222" t="str">
        <f>+IFERROR(IF(VLOOKUP(#REF!&amp;"-"&amp;ROW()-92,[1]ワークシート!$C$2:$CI$1002,20,0)="","",VLOOKUP(#REF!&amp;"-"&amp;ROW()-92,[1]ワークシート!$C$2:$CI$1002,20,0)),"")</f>
        <v/>
      </c>
      <c r="K243" s="223"/>
      <c r="L243" s="224"/>
      <c r="M243" s="231" t="str">
        <f>+IFERROR(IF(VLOOKUP(#REF!&amp;"-"&amp;ROW()-92,[1]ワークシート!$C$2:$CI$1002,61,0)="","",VLOOKUP(#REF!&amp;"-"&amp;ROW()-92,[1]ワークシート!$C$2:$CI$1002,61,0)),"")</f>
        <v/>
      </c>
      <c r="N243" s="232"/>
      <c r="O243" s="233"/>
      <c r="P243" s="234" t="str">
        <f>+IFERROR(VLOOKUP(#REF!&amp;"-"&amp;ROW()-92,[1]ワークシート!$C$2:$CI$1002,26,0),"")</f>
        <v/>
      </c>
      <c r="Q243" s="219"/>
      <c r="R243" s="218" t="str">
        <f>+IFERROR(VLOOKUP(#REF!&amp;"-"&amp;ROW()-92,[1]ワークシート!$C$2:$CI$1002,27,0),"")</f>
        <v/>
      </c>
      <c r="S243" s="219"/>
      <c r="T243" s="218" t="str">
        <f>IFERROR(IF(VLOOKUP(#REF!&amp;"-"&amp;ROW()-92,[1]ワークシート!$C$2:$CI$1002,31,0)="",IF(X243="","",IF(X243=0,"使用貸借権","賃借権")),"賃借権"),"")</f>
        <v/>
      </c>
      <c r="U243" s="219"/>
      <c r="V243" s="218" t="str">
        <f>+IFERROR(IF(VLOOKUP(#REF!&amp;"-"&amp;ROW()-92,[1]ワークシート!$C$2:$CI$1002,13,0)="","",VLOOKUP(#REF!&amp;"-"&amp;ROW()-92,[1]ワークシート!$C$2:$CI$1002,13,0)),"")</f>
        <v/>
      </c>
      <c r="W243" s="219"/>
      <c r="X24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3" s="221"/>
      <c r="Z243" s="43"/>
      <c r="AA243" s="43"/>
      <c r="AB243" s="222" t="str">
        <f>IF(T243="使用貸借権","-",+IFERROR(VLOOKUP(#REF!&amp;"-"&amp;ROW()-92,[1]ワークシート!$C$2:$CI$1002,34,0)&amp;"",""))</f>
        <v/>
      </c>
      <c r="AC243" s="223"/>
      <c r="AD243" s="224"/>
      <c r="AE243" s="225" t="str">
        <f>IF(T243="","",IF(VLOOKUP(#REF!&amp;"-"&amp;ROW()-92,[1]ワークシート!$C$2:$CI$1002,31,0)="",IF(T243="使用貸借権","-","口座振込　１２月"),"物納"))</f>
        <v/>
      </c>
      <c r="AF243" s="226"/>
      <c r="AG243" s="227" t="str">
        <f>IFERROR(IF(VLOOKUP(#REF!&amp;"-"&amp;ROW()-92,[1]ワークシート!$C$2:$CI$1002,37,0)="","",VLOOKUP(#REF!&amp;"-"&amp;ROW()-92,[1]ワークシート!$C$2:$CI$1002,37,0)),"")</f>
        <v/>
      </c>
      <c r="AH243" s="227"/>
      <c r="AI243" s="227"/>
      <c r="AJ243" s="227"/>
      <c r="AK243" s="228"/>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row>
    <row r="244" spans="1:320" ht="35.1" hidden="1" customHeight="1" x14ac:dyDescent="0.15">
      <c r="A244" s="222" t="str">
        <f>+IFERROR(IF(VLOOKUP(#REF!&amp;"-"&amp;ROW()-92,[1]ワークシート!$C$2:$CI$1002,9,0)="","",VLOOKUP(#REF!&amp;"-"&amp;ROW()-92,[1]ワークシート!$C$2:$CI$1002,9,0)),"")</f>
        <v/>
      </c>
      <c r="B244" s="224"/>
      <c r="C244" s="223" t="str">
        <f>+IFERROR(IF(VLOOKUP(#REF!&amp;"-"&amp;ROW()-92,[1]ワークシート!$C$2:$CI$1002,10,0) = "","",VLOOKUP(#REF!&amp;"-"&amp;ROW()-92,[1]ワークシート!$C$2:$CI$1002,10,0)),"")</f>
        <v/>
      </c>
      <c r="D244" s="224"/>
      <c r="E244" s="222" t="str">
        <f>+IFERROR(IF(VLOOKUP(#REF!&amp;"-"&amp;ROW()-92,[1]ワークシート!$C$2:$CI$1002,11,0)="","",VLOOKUP(#REF!&amp;"-"&amp;ROW()-92,[1]ワークシート!$C$2:$CI$1002,11,0)),"")</f>
        <v/>
      </c>
      <c r="F244" s="224"/>
      <c r="G244" s="11" t="str">
        <f>+IFERROR(IF(VLOOKUP(#REF!&amp;"-"&amp;ROW()-92,[1]ワークシート!$C$2:$CI$1002,12,0)="","",VLOOKUP(#REF!&amp;"-"&amp;ROW()-92,[1]ワークシート!$C$2:$CI$1002,12,0)),"")</f>
        <v/>
      </c>
      <c r="H24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4" s="230"/>
      <c r="J244" s="222" t="str">
        <f>+IFERROR(IF(VLOOKUP(#REF!&amp;"-"&amp;ROW()-92,[1]ワークシート!$C$2:$CI$1002,20,0)="","",VLOOKUP(#REF!&amp;"-"&amp;ROW()-92,[1]ワークシート!$C$2:$CI$1002,20,0)),"")</f>
        <v/>
      </c>
      <c r="K244" s="223"/>
      <c r="L244" s="224"/>
      <c r="M244" s="231" t="str">
        <f>+IFERROR(IF(VLOOKUP(#REF!&amp;"-"&amp;ROW()-92,[1]ワークシート!$C$2:$CI$1002,61,0)="","",VLOOKUP(#REF!&amp;"-"&amp;ROW()-92,[1]ワークシート!$C$2:$CI$1002,61,0)),"")</f>
        <v/>
      </c>
      <c r="N244" s="232"/>
      <c r="O244" s="233"/>
      <c r="P244" s="234" t="str">
        <f>+IFERROR(VLOOKUP(#REF!&amp;"-"&amp;ROW()-92,[1]ワークシート!$C$2:$CI$1002,26,0),"")</f>
        <v/>
      </c>
      <c r="Q244" s="219"/>
      <c r="R244" s="218" t="str">
        <f>+IFERROR(VLOOKUP(#REF!&amp;"-"&amp;ROW()-92,[1]ワークシート!$C$2:$CI$1002,27,0),"")</f>
        <v/>
      </c>
      <c r="S244" s="219"/>
      <c r="T244" s="218" t="str">
        <f>IFERROR(IF(VLOOKUP(#REF!&amp;"-"&amp;ROW()-92,[1]ワークシート!$C$2:$CI$1002,31,0)="",IF(X244="","",IF(X244=0,"使用貸借権","賃借権")),"賃借権"),"")</f>
        <v/>
      </c>
      <c r="U244" s="219"/>
      <c r="V244" s="218" t="str">
        <f>+IFERROR(IF(VLOOKUP(#REF!&amp;"-"&amp;ROW()-92,[1]ワークシート!$C$2:$CI$1002,13,0)="","",VLOOKUP(#REF!&amp;"-"&amp;ROW()-92,[1]ワークシート!$C$2:$CI$1002,13,0)),"")</f>
        <v/>
      </c>
      <c r="W244" s="219"/>
      <c r="X24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4" s="221"/>
      <c r="Z244" s="43"/>
      <c r="AA244" s="43"/>
      <c r="AB244" s="222" t="str">
        <f>IF(T244="使用貸借権","-",+IFERROR(VLOOKUP(#REF!&amp;"-"&amp;ROW()-92,[1]ワークシート!$C$2:$CI$1002,34,0)&amp;"",""))</f>
        <v/>
      </c>
      <c r="AC244" s="223"/>
      <c r="AD244" s="224"/>
      <c r="AE244" s="225" t="str">
        <f>IF(T244="","",IF(VLOOKUP(#REF!&amp;"-"&amp;ROW()-92,[1]ワークシート!$C$2:$CI$1002,31,0)="",IF(T244="使用貸借権","-","口座振込　１２月"),"物納"))</f>
        <v/>
      </c>
      <c r="AF244" s="226"/>
      <c r="AG244" s="227" t="str">
        <f>IFERROR(IF(VLOOKUP(#REF!&amp;"-"&amp;ROW()-92,[1]ワークシート!$C$2:$CI$1002,37,0)="","",VLOOKUP(#REF!&amp;"-"&amp;ROW()-92,[1]ワークシート!$C$2:$CI$1002,37,0)),"")</f>
        <v/>
      </c>
      <c r="AH244" s="227"/>
      <c r="AI244" s="227"/>
      <c r="AJ244" s="227"/>
      <c r="AK244" s="228"/>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row>
    <row r="245" spans="1:320" ht="35.1" hidden="1" customHeight="1" x14ac:dyDescent="0.15">
      <c r="A245" s="222" t="str">
        <f>+IFERROR(IF(VLOOKUP(#REF!&amp;"-"&amp;ROW()-92,[1]ワークシート!$C$2:$CI$1002,9,0)="","",VLOOKUP(#REF!&amp;"-"&amp;ROW()-92,[1]ワークシート!$C$2:$CI$1002,9,0)),"")</f>
        <v/>
      </c>
      <c r="B245" s="224"/>
      <c r="C245" s="223" t="str">
        <f>+IFERROR(IF(VLOOKUP(#REF!&amp;"-"&amp;ROW()-92,[1]ワークシート!$C$2:$CI$1002,10,0) = "","",VLOOKUP(#REF!&amp;"-"&amp;ROW()-92,[1]ワークシート!$C$2:$CI$1002,10,0)),"")</f>
        <v/>
      </c>
      <c r="D245" s="224"/>
      <c r="E245" s="222" t="str">
        <f>+IFERROR(IF(VLOOKUP(#REF!&amp;"-"&amp;ROW()-92,[1]ワークシート!$C$2:$CI$1002,11,0)="","",VLOOKUP(#REF!&amp;"-"&amp;ROW()-92,[1]ワークシート!$C$2:$CI$1002,11,0)),"")</f>
        <v/>
      </c>
      <c r="F245" s="224"/>
      <c r="G245" s="11" t="str">
        <f>+IFERROR(IF(VLOOKUP(#REF!&amp;"-"&amp;ROW()-92,[1]ワークシート!$C$2:$CI$1002,12,0)="","",VLOOKUP(#REF!&amp;"-"&amp;ROW()-92,[1]ワークシート!$C$2:$CI$1002,12,0)),"")</f>
        <v/>
      </c>
      <c r="H24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5" s="230"/>
      <c r="J245" s="222" t="str">
        <f>+IFERROR(IF(VLOOKUP(#REF!&amp;"-"&amp;ROW()-92,[1]ワークシート!$C$2:$CI$1002,20,0)="","",VLOOKUP(#REF!&amp;"-"&amp;ROW()-92,[1]ワークシート!$C$2:$CI$1002,20,0)),"")</f>
        <v/>
      </c>
      <c r="K245" s="223"/>
      <c r="L245" s="224"/>
      <c r="M245" s="231" t="str">
        <f>+IFERROR(IF(VLOOKUP(#REF!&amp;"-"&amp;ROW()-92,[1]ワークシート!$C$2:$CI$1002,61,0)="","",VLOOKUP(#REF!&amp;"-"&amp;ROW()-92,[1]ワークシート!$C$2:$CI$1002,61,0)),"")</f>
        <v/>
      </c>
      <c r="N245" s="232"/>
      <c r="O245" s="233"/>
      <c r="P245" s="234" t="str">
        <f>+IFERROR(VLOOKUP(#REF!&amp;"-"&amp;ROW()-92,[1]ワークシート!$C$2:$CI$1002,26,0),"")</f>
        <v/>
      </c>
      <c r="Q245" s="219"/>
      <c r="R245" s="218" t="str">
        <f>+IFERROR(VLOOKUP(#REF!&amp;"-"&amp;ROW()-92,[1]ワークシート!$C$2:$CI$1002,27,0),"")</f>
        <v/>
      </c>
      <c r="S245" s="219"/>
      <c r="T245" s="218" t="str">
        <f>IFERROR(IF(VLOOKUP(#REF!&amp;"-"&amp;ROW()-92,[1]ワークシート!$C$2:$CI$1002,31,0)="",IF(X245="","",IF(X245=0,"使用貸借権","賃借権")),"賃借権"),"")</f>
        <v/>
      </c>
      <c r="U245" s="219"/>
      <c r="V245" s="218" t="str">
        <f>+IFERROR(IF(VLOOKUP(#REF!&amp;"-"&amp;ROW()-92,[1]ワークシート!$C$2:$CI$1002,13,0)="","",VLOOKUP(#REF!&amp;"-"&amp;ROW()-92,[1]ワークシート!$C$2:$CI$1002,13,0)),"")</f>
        <v/>
      </c>
      <c r="W245" s="219"/>
      <c r="X24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5" s="221"/>
      <c r="Z245" s="43"/>
      <c r="AA245" s="43"/>
      <c r="AB245" s="222" t="str">
        <f>IF(T245="使用貸借権","-",+IFERROR(VLOOKUP(#REF!&amp;"-"&amp;ROW()-92,[1]ワークシート!$C$2:$CI$1002,34,0)&amp;"",""))</f>
        <v/>
      </c>
      <c r="AC245" s="223"/>
      <c r="AD245" s="224"/>
      <c r="AE245" s="225" t="str">
        <f>IF(T245="","",IF(VLOOKUP(#REF!&amp;"-"&amp;ROW()-92,[1]ワークシート!$C$2:$CI$1002,31,0)="",IF(T245="使用貸借権","-","口座振込　１２月"),"物納"))</f>
        <v/>
      </c>
      <c r="AF245" s="226"/>
      <c r="AG245" s="227" t="str">
        <f>IFERROR(IF(VLOOKUP(#REF!&amp;"-"&amp;ROW()-92,[1]ワークシート!$C$2:$CI$1002,37,0)="","",VLOOKUP(#REF!&amp;"-"&amp;ROW()-92,[1]ワークシート!$C$2:$CI$1002,37,0)),"")</f>
        <v/>
      </c>
      <c r="AH245" s="227"/>
      <c r="AI245" s="227"/>
      <c r="AJ245" s="227"/>
      <c r="AK245" s="228"/>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row>
    <row r="246" spans="1:320" ht="35.1" hidden="1" customHeight="1" x14ac:dyDescent="0.15">
      <c r="A246" s="222" t="str">
        <f>+IFERROR(IF(VLOOKUP(#REF!&amp;"-"&amp;ROW()-92,[1]ワークシート!$C$2:$CI$1002,9,0)="","",VLOOKUP(#REF!&amp;"-"&amp;ROW()-92,[1]ワークシート!$C$2:$CI$1002,9,0)),"")</f>
        <v/>
      </c>
      <c r="B246" s="224"/>
      <c r="C246" s="223" t="str">
        <f>+IFERROR(IF(VLOOKUP(#REF!&amp;"-"&amp;ROW()-92,[1]ワークシート!$C$2:$CI$1002,10,0) = "","",VLOOKUP(#REF!&amp;"-"&amp;ROW()-92,[1]ワークシート!$C$2:$CI$1002,10,0)),"")</f>
        <v/>
      </c>
      <c r="D246" s="224"/>
      <c r="E246" s="222" t="str">
        <f>+IFERROR(IF(VLOOKUP(#REF!&amp;"-"&amp;ROW()-92,[1]ワークシート!$C$2:$CI$1002,11,0)="","",VLOOKUP(#REF!&amp;"-"&amp;ROW()-92,[1]ワークシート!$C$2:$CI$1002,11,0)),"")</f>
        <v/>
      </c>
      <c r="F246" s="224"/>
      <c r="G246" s="11" t="str">
        <f>+IFERROR(IF(VLOOKUP(#REF!&amp;"-"&amp;ROW()-92,[1]ワークシート!$C$2:$CI$1002,12,0)="","",VLOOKUP(#REF!&amp;"-"&amp;ROW()-92,[1]ワークシート!$C$2:$CI$1002,12,0)),"")</f>
        <v/>
      </c>
      <c r="H24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6" s="230"/>
      <c r="J246" s="222" t="str">
        <f>+IFERROR(IF(VLOOKUP(#REF!&amp;"-"&amp;ROW()-92,[1]ワークシート!$C$2:$CI$1002,20,0)="","",VLOOKUP(#REF!&amp;"-"&amp;ROW()-92,[1]ワークシート!$C$2:$CI$1002,20,0)),"")</f>
        <v/>
      </c>
      <c r="K246" s="223"/>
      <c r="L246" s="224"/>
      <c r="M246" s="231" t="str">
        <f>+IFERROR(IF(VLOOKUP(#REF!&amp;"-"&amp;ROW()-92,[1]ワークシート!$C$2:$CI$1002,61,0)="","",VLOOKUP(#REF!&amp;"-"&amp;ROW()-92,[1]ワークシート!$C$2:$CI$1002,61,0)),"")</f>
        <v/>
      </c>
      <c r="N246" s="232"/>
      <c r="O246" s="233"/>
      <c r="P246" s="234" t="str">
        <f>+IFERROR(VLOOKUP(#REF!&amp;"-"&amp;ROW()-92,[1]ワークシート!$C$2:$CI$1002,26,0),"")</f>
        <v/>
      </c>
      <c r="Q246" s="219"/>
      <c r="R246" s="218" t="str">
        <f>+IFERROR(VLOOKUP(#REF!&amp;"-"&amp;ROW()-92,[1]ワークシート!$C$2:$CI$1002,27,0),"")</f>
        <v/>
      </c>
      <c r="S246" s="219"/>
      <c r="T246" s="218" t="str">
        <f>IFERROR(IF(VLOOKUP(#REF!&amp;"-"&amp;ROW()-92,[1]ワークシート!$C$2:$CI$1002,31,0)="",IF(X246="","",IF(X246=0,"使用貸借権","賃借権")),"賃借権"),"")</f>
        <v/>
      </c>
      <c r="U246" s="219"/>
      <c r="V246" s="218" t="str">
        <f>+IFERROR(IF(VLOOKUP(#REF!&amp;"-"&amp;ROW()-92,[1]ワークシート!$C$2:$CI$1002,13,0)="","",VLOOKUP(#REF!&amp;"-"&amp;ROW()-92,[1]ワークシート!$C$2:$CI$1002,13,0)),"")</f>
        <v/>
      </c>
      <c r="W246" s="219"/>
      <c r="X24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6" s="221"/>
      <c r="Z246" s="43"/>
      <c r="AA246" s="43"/>
      <c r="AB246" s="222" t="str">
        <f>IF(T246="使用貸借権","-",+IFERROR(VLOOKUP(#REF!&amp;"-"&amp;ROW()-92,[1]ワークシート!$C$2:$CI$1002,34,0)&amp;"",""))</f>
        <v/>
      </c>
      <c r="AC246" s="223"/>
      <c r="AD246" s="224"/>
      <c r="AE246" s="225" t="str">
        <f>IF(T246="","",IF(VLOOKUP(#REF!&amp;"-"&amp;ROW()-92,[1]ワークシート!$C$2:$CI$1002,31,0)="",IF(T246="使用貸借権","-","口座振込　１２月"),"物納"))</f>
        <v/>
      </c>
      <c r="AF246" s="226"/>
      <c r="AG246" s="227" t="str">
        <f>IFERROR(IF(VLOOKUP(#REF!&amp;"-"&amp;ROW()-92,[1]ワークシート!$C$2:$CI$1002,37,0)="","",VLOOKUP(#REF!&amp;"-"&amp;ROW()-92,[1]ワークシート!$C$2:$CI$1002,37,0)),"")</f>
        <v/>
      </c>
      <c r="AH246" s="227"/>
      <c r="AI246" s="227"/>
      <c r="AJ246" s="227"/>
      <c r="AK246" s="228"/>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row>
    <row r="247" spans="1:320" ht="35.1" hidden="1" customHeight="1" x14ac:dyDescent="0.15">
      <c r="A247" s="222" t="str">
        <f>+IFERROR(IF(VLOOKUP(#REF!&amp;"-"&amp;ROW()-92,[1]ワークシート!$C$2:$CI$1002,9,0)="","",VLOOKUP(#REF!&amp;"-"&amp;ROW()-92,[1]ワークシート!$C$2:$CI$1002,9,0)),"")</f>
        <v/>
      </c>
      <c r="B247" s="224"/>
      <c r="C247" s="223" t="str">
        <f>+IFERROR(IF(VLOOKUP(#REF!&amp;"-"&amp;ROW()-92,[1]ワークシート!$C$2:$CI$1002,10,0) = "","",VLOOKUP(#REF!&amp;"-"&amp;ROW()-92,[1]ワークシート!$C$2:$CI$1002,10,0)),"")</f>
        <v/>
      </c>
      <c r="D247" s="224"/>
      <c r="E247" s="222" t="str">
        <f>+IFERROR(IF(VLOOKUP(#REF!&amp;"-"&amp;ROW()-92,[1]ワークシート!$C$2:$CI$1002,11,0)="","",VLOOKUP(#REF!&amp;"-"&amp;ROW()-92,[1]ワークシート!$C$2:$CI$1002,11,0)),"")</f>
        <v/>
      </c>
      <c r="F247" s="224"/>
      <c r="G247" s="11" t="str">
        <f>+IFERROR(IF(VLOOKUP(#REF!&amp;"-"&amp;ROW()-92,[1]ワークシート!$C$2:$CI$1002,12,0)="","",VLOOKUP(#REF!&amp;"-"&amp;ROW()-92,[1]ワークシート!$C$2:$CI$1002,12,0)),"")</f>
        <v/>
      </c>
      <c r="H24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7" s="230"/>
      <c r="J247" s="222" t="str">
        <f>+IFERROR(IF(VLOOKUP(#REF!&amp;"-"&amp;ROW()-92,[1]ワークシート!$C$2:$CI$1002,20,0)="","",VLOOKUP(#REF!&amp;"-"&amp;ROW()-92,[1]ワークシート!$C$2:$CI$1002,20,0)),"")</f>
        <v/>
      </c>
      <c r="K247" s="223"/>
      <c r="L247" s="224"/>
      <c r="M247" s="231" t="str">
        <f>+IFERROR(IF(VLOOKUP(#REF!&amp;"-"&amp;ROW()-92,[1]ワークシート!$C$2:$CI$1002,61,0)="","",VLOOKUP(#REF!&amp;"-"&amp;ROW()-92,[1]ワークシート!$C$2:$CI$1002,61,0)),"")</f>
        <v/>
      </c>
      <c r="N247" s="232"/>
      <c r="O247" s="233"/>
      <c r="P247" s="234" t="str">
        <f>+IFERROR(VLOOKUP(#REF!&amp;"-"&amp;ROW()-92,[1]ワークシート!$C$2:$CI$1002,26,0),"")</f>
        <v/>
      </c>
      <c r="Q247" s="219"/>
      <c r="R247" s="218" t="str">
        <f>+IFERROR(VLOOKUP(#REF!&amp;"-"&amp;ROW()-92,[1]ワークシート!$C$2:$CI$1002,27,0),"")</f>
        <v/>
      </c>
      <c r="S247" s="219"/>
      <c r="T247" s="218" t="str">
        <f>IFERROR(IF(VLOOKUP(#REF!&amp;"-"&amp;ROW()-92,[1]ワークシート!$C$2:$CI$1002,31,0)="",IF(X247="","",IF(X247=0,"使用貸借権","賃借権")),"賃借権"),"")</f>
        <v/>
      </c>
      <c r="U247" s="219"/>
      <c r="V247" s="218" t="str">
        <f>+IFERROR(IF(VLOOKUP(#REF!&amp;"-"&amp;ROW()-92,[1]ワークシート!$C$2:$CI$1002,13,0)="","",VLOOKUP(#REF!&amp;"-"&amp;ROW()-92,[1]ワークシート!$C$2:$CI$1002,13,0)),"")</f>
        <v/>
      </c>
      <c r="W247" s="219"/>
      <c r="X24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7" s="221"/>
      <c r="Z247" s="43"/>
      <c r="AA247" s="43"/>
      <c r="AB247" s="222" t="str">
        <f>IF(T247="使用貸借権","-",+IFERROR(VLOOKUP(#REF!&amp;"-"&amp;ROW()-92,[1]ワークシート!$C$2:$CI$1002,34,0)&amp;"",""))</f>
        <v/>
      </c>
      <c r="AC247" s="223"/>
      <c r="AD247" s="224"/>
      <c r="AE247" s="225" t="str">
        <f>IF(T247="","",IF(VLOOKUP(#REF!&amp;"-"&amp;ROW()-92,[1]ワークシート!$C$2:$CI$1002,31,0)="",IF(T247="使用貸借権","-","口座振込　１２月"),"物納"))</f>
        <v/>
      </c>
      <c r="AF247" s="226"/>
      <c r="AG247" s="227" t="str">
        <f>IFERROR(IF(VLOOKUP(#REF!&amp;"-"&amp;ROW()-92,[1]ワークシート!$C$2:$CI$1002,37,0)="","",VLOOKUP(#REF!&amp;"-"&amp;ROW()-92,[1]ワークシート!$C$2:$CI$1002,37,0)),"")</f>
        <v/>
      </c>
      <c r="AH247" s="227"/>
      <c r="AI247" s="227"/>
      <c r="AJ247" s="227"/>
      <c r="AK247" s="228"/>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row>
    <row r="248" spans="1:320" ht="35.1" hidden="1" customHeight="1" x14ac:dyDescent="0.15">
      <c r="A248" s="222" t="str">
        <f>+IFERROR(IF(VLOOKUP(#REF!&amp;"-"&amp;ROW()-92,[1]ワークシート!$C$2:$CI$1002,9,0)="","",VLOOKUP(#REF!&amp;"-"&amp;ROW()-92,[1]ワークシート!$C$2:$CI$1002,9,0)),"")</f>
        <v/>
      </c>
      <c r="B248" s="224"/>
      <c r="C248" s="223" t="str">
        <f>+IFERROR(IF(VLOOKUP(#REF!&amp;"-"&amp;ROW()-92,[1]ワークシート!$C$2:$CI$1002,10,0) = "","",VLOOKUP(#REF!&amp;"-"&amp;ROW()-92,[1]ワークシート!$C$2:$CI$1002,10,0)),"")</f>
        <v/>
      </c>
      <c r="D248" s="224"/>
      <c r="E248" s="222" t="str">
        <f>+IFERROR(IF(VLOOKUP(#REF!&amp;"-"&amp;ROW()-92,[1]ワークシート!$C$2:$CI$1002,11,0)="","",VLOOKUP(#REF!&amp;"-"&amp;ROW()-92,[1]ワークシート!$C$2:$CI$1002,11,0)),"")</f>
        <v/>
      </c>
      <c r="F248" s="224"/>
      <c r="G248" s="11" t="str">
        <f>+IFERROR(IF(VLOOKUP(#REF!&amp;"-"&amp;ROW()-92,[1]ワークシート!$C$2:$CI$1002,12,0)="","",VLOOKUP(#REF!&amp;"-"&amp;ROW()-92,[1]ワークシート!$C$2:$CI$1002,12,0)),"")</f>
        <v/>
      </c>
      <c r="H24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8" s="230"/>
      <c r="J248" s="222" t="str">
        <f>+IFERROR(IF(VLOOKUP(#REF!&amp;"-"&amp;ROW()-92,[1]ワークシート!$C$2:$CI$1002,20,0)="","",VLOOKUP(#REF!&amp;"-"&amp;ROW()-92,[1]ワークシート!$C$2:$CI$1002,20,0)),"")</f>
        <v/>
      </c>
      <c r="K248" s="223"/>
      <c r="L248" s="224"/>
      <c r="M248" s="231" t="str">
        <f>+IFERROR(IF(VLOOKUP(#REF!&amp;"-"&amp;ROW()-92,[1]ワークシート!$C$2:$CI$1002,61,0)="","",VLOOKUP(#REF!&amp;"-"&amp;ROW()-92,[1]ワークシート!$C$2:$CI$1002,61,0)),"")</f>
        <v/>
      </c>
      <c r="N248" s="232"/>
      <c r="O248" s="233"/>
      <c r="P248" s="234" t="str">
        <f>+IFERROR(VLOOKUP(#REF!&amp;"-"&amp;ROW()-92,[1]ワークシート!$C$2:$CI$1002,26,0),"")</f>
        <v/>
      </c>
      <c r="Q248" s="219"/>
      <c r="R248" s="218" t="str">
        <f>+IFERROR(VLOOKUP(#REF!&amp;"-"&amp;ROW()-92,[1]ワークシート!$C$2:$CI$1002,27,0),"")</f>
        <v/>
      </c>
      <c r="S248" s="219"/>
      <c r="T248" s="218" t="str">
        <f>IFERROR(IF(VLOOKUP(#REF!&amp;"-"&amp;ROW()-92,[1]ワークシート!$C$2:$CI$1002,31,0)="",IF(X248="","",IF(X248=0,"使用貸借権","賃借権")),"賃借権"),"")</f>
        <v/>
      </c>
      <c r="U248" s="219"/>
      <c r="V248" s="218" t="str">
        <f>+IFERROR(IF(VLOOKUP(#REF!&amp;"-"&amp;ROW()-92,[1]ワークシート!$C$2:$CI$1002,13,0)="","",VLOOKUP(#REF!&amp;"-"&amp;ROW()-92,[1]ワークシート!$C$2:$CI$1002,13,0)),"")</f>
        <v/>
      </c>
      <c r="W248" s="219"/>
      <c r="X24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8" s="221"/>
      <c r="Z248" s="43"/>
      <c r="AA248" s="43"/>
      <c r="AB248" s="222" t="str">
        <f>IF(T248="使用貸借権","-",+IFERROR(VLOOKUP(#REF!&amp;"-"&amp;ROW()-92,[1]ワークシート!$C$2:$CI$1002,34,0)&amp;"",""))</f>
        <v/>
      </c>
      <c r="AC248" s="223"/>
      <c r="AD248" s="224"/>
      <c r="AE248" s="225" t="str">
        <f>IF(T248="","",IF(VLOOKUP(#REF!&amp;"-"&amp;ROW()-92,[1]ワークシート!$C$2:$CI$1002,31,0)="",IF(T248="使用貸借権","-","口座振込　１２月"),"物納"))</f>
        <v/>
      </c>
      <c r="AF248" s="226"/>
      <c r="AG248" s="227" t="str">
        <f>IFERROR(IF(VLOOKUP(#REF!&amp;"-"&amp;ROW()-92,[1]ワークシート!$C$2:$CI$1002,37,0)="","",VLOOKUP(#REF!&amp;"-"&amp;ROW()-92,[1]ワークシート!$C$2:$CI$1002,37,0)),"")</f>
        <v/>
      </c>
      <c r="AH248" s="227"/>
      <c r="AI248" s="227"/>
      <c r="AJ248" s="227"/>
      <c r="AK248" s="228"/>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row>
    <row r="249" spans="1:320" ht="35.1" hidden="1" customHeight="1" x14ac:dyDescent="0.15">
      <c r="A249" s="222" t="str">
        <f>+IFERROR(IF(VLOOKUP(#REF!&amp;"-"&amp;ROW()-92,[1]ワークシート!$C$2:$CI$1002,9,0)="","",VLOOKUP(#REF!&amp;"-"&amp;ROW()-92,[1]ワークシート!$C$2:$CI$1002,9,0)),"")</f>
        <v/>
      </c>
      <c r="B249" s="224"/>
      <c r="C249" s="223" t="str">
        <f>+IFERROR(IF(VLOOKUP(#REF!&amp;"-"&amp;ROW()-92,[1]ワークシート!$C$2:$CI$1002,10,0) = "","",VLOOKUP(#REF!&amp;"-"&amp;ROW()-92,[1]ワークシート!$C$2:$CI$1002,10,0)),"")</f>
        <v/>
      </c>
      <c r="D249" s="224"/>
      <c r="E249" s="222" t="str">
        <f>+IFERROR(IF(VLOOKUP(#REF!&amp;"-"&amp;ROW()-92,[1]ワークシート!$C$2:$CI$1002,11,0)="","",VLOOKUP(#REF!&amp;"-"&amp;ROW()-92,[1]ワークシート!$C$2:$CI$1002,11,0)),"")</f>
        <v/>
      </c>
      <c r="F249" s="224"/>
      <c r="G249" s="11" t="str">
        <f>+IFERROR(IF(VLOOKUP(#REF!&amp;"-"&amp;ROW()-92,[1]ワークシート!$C$2:$CI$1002,12,0)="","",VLOOKUP(#REF!&amp;"-"&amp;ROW()-92,[1]ワークシート!$C$2:$CI$1002,12,0)),"")</f>
        <v/>
      </c>
      <c r="H24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49" s="230"/>
      <c r="J249" s="222" t="str">
        <f>+IFERROR(IF(VLOOKUP(#REF!&amp;"-"&amp;ROW()-92,[1]ワークシート!$C$2:$CI$1002,20,0)="","",VLOOKUP(#REF!&amp;"-"&amp;ROW()-92,[1]ワークシート!$C$2:$CI$1002,20,0)),"")</f>
        <v/>
      </c>
      <c r="K249" s="223"/>
      <c r="L249" s="224"/>
      <c r="M249" s="231" t="str">
        <f>+IFERROR(IF(VLOOKUP(#REF!&amp;"-"&amp;ROW()-92,[1]ワークシート!$C$2:$CI$1002,61,0)="","",VLOOKUP(#REF!&amp;"-"&amp;ROW()-92,[1]ワークシート!$C$2:$CI$1002,61,0)),"")</f>
        <v/>
      </c>
      <c r="N249" s="232"/>
      <c r="O249" s="233"/>
      <c r="P249" s="234" t="str">
        <f>+IFERROR(VLOOKUP(#REF!&amp;"-"&amp;ROW()-92,[1]ワークシート!$C$2:$CI$1002,26,0),"")</f>
        <v/>
      </c>
      <c r="Q249" s="219"/>
      <c r="R249" s="218" t="str">
        <f>+IFERROR(VLOOKUP(#REF!&amp;"-"&amp;ROW()-92,[1]ワークシート!$C$2:$CI$1002,27,0),"")</f>
        <v/>
      </c>
      <c r="S249" s="219"/>
      <c r="T249" s="218" t="str">
        <f>IFERROR(IF(VLOOKUP(#REF!&amp;"-"&amp;ROW()-92,[1]ワークシート!$C$2:$CI$1002,31,0)="",IF(X249="","",IF(X249=0,"使用貸借権","賃借権")),"賃借権"),"")</f>
        <v/>
      </c>
      <c r="U249" s="219"/>
      <c r="V249" s="218" t="str">
        <f>+IFERROR(IF(VLOOKUP(#REF!&amp;"-"&amp;ROW()-92,[1]ワークシート!$C$2:$CI$1002,13,0)="","",VLOOKUP(#REF!&amp;"-"&amp;ROW()-92,[1]ワークシート!$C$2:$CI$1002,13,0)),"")</f>
        <v/>
      </c>
      <c r="W249" s="219"/>
      <c r="X24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49" s="221"/>
      <c r="Z249" s="43"/>
      <c r="AA249" s="43"/>
      <c r="AB249" s="222" t="str">
        <f>IF(T249="使用貸借権","-",+IFERROR(VLOOKUP(#REF!&amp;"-"&amp;ROW()-92,[1]ワークシート!$C$2:$CI$1002,34,0)&amp;"",""))</f>
        <v/>
      </c>
      <c r="AC249" s="223"/>
      <c r="AD249" s="224"/>
      <c r="AE249" s="225" t="str">
        <f>IF(T249="","",IF(VLOOKUP(#REF!&amp;"-"&amp;ROW()-92,[1]ワークシート!$C$2:$CI$1002,31,0)="",IF(T249="使用貸借権","-","口座振込　１２月"),"物納"))</f>
        <v/>
      </c>
      <c r="AF249" s="226"/>
      <c r="AG249" s="227" t="str">
        <f>IFERROR(IF(VLOOKUP(#REF!&amp;"-"&amp;ROW()-92,[1]ワークシート!$C$2:$CI$1002,37,0)="","",VLOOKUP(#REF!&amp;"-"&amp;ROW()-92,[1]ワークシート!$C$2:$CI$1002,37,0)),"")</f>
        <v/>
      </c>
      <c r="AH249" s="227"/>
      <c r="AI249" s="227"/>
      <c r="AJ249" s="227"/>
      <c r="AK249" s="228"/>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row>
    <row r="250" spans="1:320" ht="35.1" hidden="1" customHeight="1" x14ac:dyDescent="0.15">
      <c r="A250" s="222" t="str">
        <f>+IFERROR(IF(VLOOKUP(#REF!&amp;"-"&amp;ROW()-92,[1]ワークシート!$C$2:$CI$1002,9,0)="","",VLOOKUP(#REF!&amp;"-"&amp;ROW()-92,[1]ワークシート!$C$2:$CI$1002,9,0)),"")</f>
        <v/>
      </c>
      <c r="B250" s="224"/>
      <c r="C250" s="223" t="str">
        <f>+IFERROR(IF(VLOOKUP(#REF!&amp;"-"&amp;ROW()-92,[1]ワークシート!$C$2:$CI$1002,10,0) = "","",VLOOKUP(#REF!&amp;"-"&amp;ROW()-92,[1]ワークシート!$C$2:$CI$1002,10,0)),"")</f>
        <v/>
      </c>
      <c r="D250" s="224"/>
      <c r="E250" s="222" t="str">
        <f>+IFERROR(IF(VLOOKUP(#REF!&amp;"-"&amp;ROW()-92,[1]ワークシート!$C$2:$CI$1002,11,0)="","",VLOOKUP(#REF!&amp;"-"&amp;ROW()-92,[1]ワークシート!$C$2:$CI$1002,11,0)),"")</f>
        <v/>
      </c>
      <c r="F250" s="224"/>
      <c r="G250" s="11" t="str">
        <f>+IFERROR(IF(VLOOKUP(#REF!&amp;"-"&amp;ROW()-92,[1]ワークシート!$C$2:$CI$1002,12,0)="","",VLOOKUP(#REF!&amp;"-"&amp;ROW()-92,[1]ワークシート!$C$2:$CI$1002,12,0)),"")</f>
        <v/>
      </c>
      <c r="H25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0" s="230"/>
      <c r="J250" s="222" t="str">
        <f>+IFERROR(IF(VLOOKUP(#REF!&amp;"-"&amp;ROW()-92,[1]ワークシート!$C$2:$CI$1002,20,0)="","",VLOOKUP(#REF!&amp;"-"&amp;ROW()-92,[1]ワークシート!$C$2:$CI$1002,20,0)),"")</f>
        <v/>
      </c>
      <c r="K250" s="223"/>
      <c r="L250" s="224"/>
      <c r="M250" s="231" t="str">
        <f>+IFERROR(IF(VLOOKUP(#REF!&amp;"-"&amp;ROW()-92,[1]ワークシート!$C$2:$CI$1002,61,0)="","",VLOOKUP(#REF!&amp;"-"&amp;ROW()-92,[1]ワークシート!$C$2:$CI$1002,61,0)),"")</f>
        <v/>
      </c>
      <c r="N250" s="232"/>
      <c r="O250" s="233"/>
      <c r="P250" s="234" t="str">
        <f>+IFERROR(VLOOKUP(#REF!&amp;"-"&amp;ROW()-92,[1]ワークシート!$C$2:$CI$1002,26,0),"")</f>
        <v/>
      </c>
      <c r="Q250" s="219"/>
      <c r="R250" s="218" t="str">
        <f>+IFERROR(VLOOKUP(#REF!&amp;"-"&amp;ROW()-92,[1]ワークシート!$C$2:$CI$1002,27,0),"")</f>
        <v/>
      </c>
      <c r="S250" s="219"/>
      <c r="T250" s="218" t="str">
        <f>IFERROR(IF(VLOOKUP(#REF!&amp;"-"&amp;ROW()-92,[1]ワークシート!$C$2:$CI$1002,31,0)="",IF(X250="","",IF(X250=0,"使用貸借権","賃借権")),"賃借権"),"")</f>
        <v/>
      </c>
      <c r="U250" s="219"/>
      <c r="V250" s="218" t="str">
        <f>+IFERROR(IF(VLOOKUP(#REF!&amp;"-"&amp;ROW()-92,[1]ワークシート!$C$2:$CI$1002,13,0)="","",VLOOKUP(#REF!&amp;"-"&amp;ROW()-92,[1]ワークシート!$C$2:$CI$1002,13,0)),"")</f>
        <v/>
      </c>
      <c r="W250" s="219"/>
      <c r="X25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0" s="221"/>
      <c r="Z250" s="43"/>
      <c r="AA250" s="43"/>
      <c r="AB250" s="222" t="str">
        <f>IF(T250="使用貸借権","-",+IFERROR(VLOOKUP(#REF!&amp;"-"&amp;ROW()-92,[1]ワークシート!$C$2:$CI$1002,34,0)&amp;"",""))</f>
        <v/>
      </c>
      <c r="AC250" s="223"/>
      <c r="AD250" s="224"/>
      <c r="AE250" s="225" t="str">
        <f>IF(T250="","",IF(VLOOKUP(#REF!&amp;"-"&amp;ROW()-92,[1]ワークシート!$C$2:$CI$1002,31,0)="",IF(T250="使用貸借権","-","口座振込　１２月"),"物納"))</f>
        <v/>
      </c>
      <c r="AF250" s="226"/>
      <c r="AG250" s="227" t="str">
        <f>IFERROR(IF(VLOOKUP(#REF!&amp;"-"&amp;ROW()-92,[1]ワークシート!$C$2:$CI$1002,37,0)="","",VLOOKUP(#REF!&amp;"-"&amp;ROW()-92,[1]ワークシート!$C$2:$CI$1002,37,0)),"")</f>
        <v/>
      </c>
      <c r="AH250" s="227"/>
      <c r="AI250" s="227"/>
      <c r="AJ250" s="227"/>
      <c r="AK250" s="228"/>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row>
    <row r="251" spans="1:320" ht="35.1" hidden="1" customHeight="1" x14ac:dyDescent="0.15">
      <c r="A251" s="222" t="str">
        <f>+IFERROR(IF(VLOOKUP(#REF!&amp;"-"&amp;ROW()-92,[1]ワークシート!$C$2:$CI$1002,9,0)="","",VLOOKUP(#REF!&amp;"-"&amp;ROW()-92,[1]ワークシート!$C$2:$CI$1002,9,0)),"")</f>
        <v/>
      </c>
      <c r="B251" s="224"/>
      <c r="C251" s="223" t="str">
        <f>+IFERROR(IF(VLOOKUP(#REF!&amp;"-"&amp;ROW()-92,[1]ワークシート!$C$2:$CI$1002,10,0) = "","",VLOOKUP(#REF!&amp;"-"&amp;ROW()-92,[1]ワークシート!$C$2:$CI$1002,10,0)),"")</f>
        <v/>
      </c>
      <c r="D251" s="224"/>
      <c r="E251" s="222" t="str">
        <f>+IFERROR(IF(VLOOKUP(#REF!&amp;"-"&amp;ROW()-92,[1]ワークシート!$C$2:$CI$1002,11,0)="","",VLOOKUP(#REF!&amp;"-"&amp;ROW()-92,[1]ワークシート!$C$2:$CI$1002,11,0)),"")</f>
        <v/>
      </c>
      <c r="F251" s="224"/>
      <c r="G251" s="11" t="str">
        <f>+IFERROR(IF(VLOOKUP(#REF!&amp;"-"&amp;ROW()-92,[1]ワークシート!$C$2:$CI$1002,12,0)="","",VLOOKUP(#REF!&amp;"-"&amp;ROW()-92,[1]ワークシート!$C$2:$CI$1002,12,0)),"")</f>
        <v/>
      </c>
      <c r="H25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1" s="230"/>
      <c r="J251" s="222" t="str">
        <f>+IFERROR(IF(VLOOKUP(#REF!&amp;"-"&amp;ROW()-92,[1]ワークシート!$C$2:$CI$1002,20,0)="","",VLOOKUP(#REF!&amp;"-"&amp;ROW()-92,[1]ワークシート!$C$2:$CI$1002,20,0)),"")</f>
        <v/>
      </c>
      <c r="K251" s="223"/>
      <c r="L251" s="224"/>
      <c r="M251" s="231" t="str">
        <f>+IFERROR(IF(VLOOKUP(#REF!&amp;"-"&amp;ROW()-92,[1]ワークシート!$C$2:$CI$1002,61,0)="","",VLOOKUP(#REF!&amp;"-"&amp;ROW()-92,[1]ワークシート!$C$2:$CI$1002,61,0)),"")</f>
        <v/>
      </c>
      <c r="N251" s="232"/>
      <c r="O251" s="233"/>
      <c r="P251" s="234" t="str">
        <f>+IFERROR(VLOOKUP(#REF!&amp;"-"&amp;ROW()-92,[1]ワークシート!$C$2:$CI$1002,26,0),"")</f>
        <v/>
      </c>
      <c r="Q251" s="219"/>
      <c r="R251" s="218" t="str">
        <f>+IFERROR(VLOOKUP(#REF!&amp;"-"&amp;ROW()-92,[1]ワークシート!$C$2:$CI$1002,27,0),"")</f>
        <v/>
      </c>
      <c r="S251" s="219"/>
      <c r="T251" s="218" t="str">
        <f>IFERROR(IF(VLOOKUP(#REF!&amp;"-"&amp;ROW()-92,[1]ワークシート!$C$2:$CI$1002,31,0)="",IF(X251="","",IF(X251=0,"使用貸借権","賃借権")),"賃借権"),"")</f>
        <v/>
      </c>
      <c r="U251" s="219"/>
      <c r="V251" s="218" t="str">
        <f>+IFERROR(IF(VLOOKUP(#REF!&amp;"-"&amp;ROW()-92,[1]ワークシート!$C$2:$CI$1002,13,0)="","",VLOOKUP(#REF!&amp;"-"&amp;ROW()-92,[1]ワークシート!$C$2:$CI$1002,13,0)),"")</f>
        <v/>
      </c>
      <c r="W251" s="219"/>
      <c r="X25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1" s="221"/>
      <c r="Z251" s="43"/>
      <c r="AA251" s="43"/>
      <c r="AB251" s="222" t="str">
        <f>IF(T251="使用貸借権","-",+IFERROR(VLOOKUP(#REF!&amp;"-"&amp;ROW()-92,[1]ワークシート!$C$2:$CI$1002,34,0)&amp;"",""))</f>
        <v/>
      </c>
      <c r="AC251" s="223"/>
      <c r="AD251" s="224"/>
      <c r="AE251" s="225" t="str">
        <f>IF(T251="","",IF(VLOOKUP(#REF!&amp;"-"&amp;ROW()-92,[1]ワークシート!$C$2:$CI$1002,31,0)="",IF(T251="使用貸借権","-","口座振込　１２月"),"物納"))</f>
        <v/>
      </c>
      <c r="AF251" s="226"/>
      <c r="AG251" s="227" t="str">
        <f>IFERROR(IF(VLOOKUP(#REF!&amp;"-"&amp;ROW()-92,[1]ワークシート!$C$2:$CI$1002,37,0)="","",VLOOKUP(#REF!&amp;"-"&amp;ROW()-92,[1]ワークシート!$C$2:$CI$1002,37,0)),"")</f>
        <v/>
      </c>
      <c r="AH251" s="227"/>
      <c r="AI251" s="227"/>
      <c r="AJ251" s="227"/>
      <c r="AK251" s="228"/>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row>
    <row r="252" spans="1:320" ht="35.1" hidden="1" customHeight="1" x14ac:dyDescent="0.15">
      <c r="A252" s="222" t="str">
        <f>+IFERROR(IF(VLOOKUP(#REF!&amp;"-"&amp;ROW()-92,[1]ワークシート!$C$2:$CI$1002,9,0)="","",VLOOKUP(#REF!&amp;"-"&amp;ROW()-92,[1]ワークシート!$C$2:$CI$1002,9,0)),"")</f>
        <v/>
      </c>
      <c r="B252" s="224"/>
      <c r="C252" s="223" t="str">
        <f>+IFERROR(IF(VLOOKUP(#REF!&amp;"-"&amp;ROW()-92,[1]ワークシート!$C$2:$CI$1002,10,0) = "","",VLOOKUP(#REF!&amp;"-"&amp;ROW()-92,[1]ワークシート!$C$2:$CI$1002,10,0)),"")</f>
        <v/>
      </c>
      <c r="D252" s="224"/>
      <c r="E252" s="222" t="str">
        <f>+IFERROR(IF(VLOOKUP(#REF!&amp;"-"&amp;ROW()-92,[1]ワークシート!$C$2:$CI$1002,11,0)="","",VLOOKUP(#REF!&amp;"-"&amp;ROW()-92,[1]ワークシート!$C$2:$CI$1002,11,0)),"")</f>
        <v/>
      </c>
      <c r="F252" s="224"/>
      <c r="G252" s="11" t="str">
        <f>+IFERROR(IF(VLOOKUP(#REF!&amp;"-"&amp;ROW()-92,[1]ワークシート!$C$2:$CI$1002,12,0)="","",VLOOKUP(#REF!&amp;"-"&amp;ROW()-92,[1]ワークシート!$C$2:$CI$1002,12,0)),"")</f>
        <v/>
      </c>
      <c r="H25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2" s="230"/>
      <c r="J252" s="222" t="str">
        <f>+IFERROR(IF(VLOOKUP(#REF!&amp;"-"&amp;ROW()-92,[1]ワークシート!$C$2:$CI$1002,20,0)="","",VLOOKUP(#REF!&amp;"-"&amp;ROW()-92,[1]ワークシート!$C$2:$CI$1002,20,0)),"")</f>
        <v/>
      </c>
      <c r="K252" s="223"/>
      <c r="L252" s="224"/>
      <c r="M252" s="231" t="str">
        <f>+IFERROR(IF(VLOOKUP(#REF!&amp;"-"&amp;ROW()-92,[1]ワークシート!$C$2:$CI$1002,61,0)="","",VLOOKUP(#REF!&amp;"-"&amp;ROW()-92,[1]ワークシート!$C$2:$CI$1002,61,0)),"")</f>
        <v/>
      </c>
      <c r="N252" s="232"/>
      <c r="O252" s="233"/>
      <c r="P252" s="234" t="str">
        <f>+IFERROR(VLOOKUP(#REF!&amp;"-"&amp;ROW()-92,[1]ワークシート!$C$2:$CI$1002,26,0),"")</f>
        <v/>
      </c>
      <c r="Q252" s="219"/>
      <c r="R252" s="218" t="str">
        <f>+IFERROR(VLOOKUP(#REF!&amp;"-"&amp;ROW()-92,[1]ワークシート!$C$2:$CI$1002,27,0),"")</f>
        <v/>
      </c>
      <c r="S252" s="219"/>
      <c r="T252" s="218" t="str">
        <f>IFERROR(IF(VLOOKUP(#REF!&amp;"-"&amp;ROW()-92,[1]ワークシート!$C$2:$CI$1002,31,0)="",IF(X252="","",IF(X252=0,"使用貸借権","賃借権")),"賃借権"),"")</f>
        <v/>
      </c>
      <c r="U252" s="219"/>
      <c r="V252" s="218" t="str">
        <f>+IFERROR(IF(VLOOKUP(#REF!&amp;"-"&amp;ROW()-92,[1]ワークシート!$C$2:$CI$1002,13,0)="","",VLOOKUP(#REF!&amp;"-"&amp;ROW()-92,[1]ワークシート!$C$2:$CI$1002,13,0)),"")</f>
        <v/>
      </c>
      <c r="W252" s="219"/>
      <c r="X25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2" s="221"/>
      <c r="Z252" s="43"/>
      <c r="AA252" s="43"/>
      <c r="AB252" s="222" t="str">
        <f>IF(T252="使用貸借権","-",+IFERROR(VLOOKUP(#REF!&amp;"-"&amp;ROW()-92,[1]ワークシート!$C$2:$CI$1002,34,0)&amp;"",""))</f>
        <v/>
      </c>
      <c r="AC252" s="223"/>
      <c r="AD252" s="224"/>
      <c r="AE252" s="225" t="str">
        <f>IF(T252="","",IF(VLOOKUP(#REF!&amp;"-"&amp;ROW()-92,[1]ワークシート!$C$2:$CI$1002,31,0)="",IF(T252="使用貸借権","-","口座振込　１２月"),"物納"))</f>
        <v/>
      </c>
      <c r="AF252" s="226"/>
      <c r="AG252" s="227" t="str">
        <f>IFERROR(IF(VLOOKUP(#REF!&amp;"-"&amp;ROW()-92,[1]ワークシート!$C$2:$CI$1002,37,0)="","",VLOOKUP(#REF!&amp;"-"&amp;ROW()-92,[1]ワークシート!$C$2:$CI$1002,37,0)),"")</f>
        <v/>
      </c>
      <c r="AH252" s="227"/>
      <c r="AI252" s="227"/>
      <c r="AJ252" s="227"/>
      <c r="AK252" s="228"/>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row>
    <row r="253" spans="1:320" ht="35.1" hidden="1" customHeight="1" x14ac:dyDescent="0.15">
      <c r="A253" s="222" t="str">
        <f>+IFERROR(IF(VLOOKUP(#REF!&amp;"-"&amp;ROW()-92,[1]ワークシート!$C$2:$CI$1002,9,0)="","",VLOOKUP(#REF!&amp;"-"&amp;ROW()-92,[1]ワークシート!$C$2:$CI$1002,9,0)),"")</f>
        <v/>
      </c>
      <c r="B253" s="224"/>
      <c r="C253" s="223" t="str">
        <f>+IFERROR(IF(VLOOKUP(#REF!&amp;"-"&amp;ROW()-92,[1]ワークシート!$C$2:$CI$1002,10,0) = "","",VLOOKUP(#REF!&amp;"-"&amp;ROW()-92,[1]ワークシート!$C$2:$CI$1002,10,0)),"")</f>
        <v/>
      </c>
      <c r="D253" s="224"/>
      <c r="E253" s="222" t="str">
        <f>+IFERROR(IF(VLOOKUP(#REF!&amp;"-"&amp;ROW()-92,[1]ワークシート!$C$2:$CI$1002,11,0)="","",VLOOKUP(#REF!&amp;"-"&amp;ROW()-92,[1]ワークシート!$C$2:$CI$1002,11,0)),"")</f>
        <v/>
      </c>
      <c r="F253" s="224"/>
      <c r="G253" s="11" t="str">
        <f>+IFERROR(IF(VLOOKUP(#REF!&amp;"-"&amp;ROW()-92,[1]ワークシート!$C$2:$CI$1002,12,0)="","",VLOOKUP(#REF!&amp;"-"&amp;ROW()-92,[1]ワークシート!$C$2:$CI$1002,12,0)),"")</f>
        <v/>
      </c>
      <c r="H25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3" s="230"/>
      <c r="J253" s="222" t="str">
        <f>+IFERROR(IF(VLOOKUP(#REF!&amp;"-"&amp;ROW()-92,[1]ワークシート!$C$2:$CI$1002,20,0)="","",VLOOKUP(#REF!&amp;"-"&amp;ROW()-92,[1]ワークシート!$C$2:$CI$1002,20,0)),"")</f>
        <v/>
      </c>
      <c r="K253" s="223"/>
      <c r="L253" s="224"/>
      <c r="M253" s="231" t="str">
        <f>+IFERROR(IF(VLOOKUP(#REF!&amp;"-"&amp;ROW()-92,[1]ワークシート!$C$2:$CI$1002,61,0)="","",VLOOKUP(#REF!&amp;"-"&amp;ROW()-92,[1]ワークシート!$C$2:$CI$1002,61,0)),"")</f>
        <v/>
      </c>
      <c r="N253" s="232"/>
      <c r="O253" s="233"/>
      <c r="P253" s="234" t="str">
        <f>+IFERROR(VLOOKUP(#REF!&amp;"-"&amp;ROW()-92,[1]ワークシート!$C$2:$CI$1002,26,0),"")</f>
        <v/>
      </c>
      <c r="Q253" s="219"/>
      <c r="R253" s="218" t="str">
        <f>+IFERROR(VLOOKUP(#REF!&amp;"-"&amp;ROW()-92,[1]ワークシート!$C$2:$CI$1002,27,0),"")</f>
        <v/>
      </c>
      <c r="S253" s="219"/>
      <c r="T253" s="218" t="str">
        <f>IFERROR(IF(VLOOKUP(#REF!&amp;"-"&amp;ROW()-92,[1]ワークシート!$C$2:$CI$1002,31,0)="",IF(X253="","",IF(X253=0,"使用貸借権","賃借権")),"賃借権"),"")</f>
        <v/>
      </c>
      <c r="U253" s="219"/>
      <c r="V253" s="218" t="str">
        <f>+IFERROR(IF(VLOOKUP(#REF!&amp;"-"&amp;ROW()-92,[1]ワークシート!$C$2:$CI$1002,13,0)="","",VLOOKUP(#REF!&amp;"-"&amp;ROW()-92,[1]ワークシート!$C$2:$CI$1002,13,0)),"")</f>
        <v/>
      </c>
      <c r="W253" s="219"/>
      <c r="X25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3" s="221"/>
      <c r="Z253" s="43"/>
      <c r="AA253" s="43"/>
      <c r="AB253" s="222" t="str">
        <f>IF(T253="使用貸借権","-",+IFERROR(VLOOKUP(#REF!&amp;"-"&amp;ROW()-92,[1]ワークシート!$C$2:$CI$1002,34,0)&amp;"",""))</f>
        <v/>
      </c>
      <c r="AC253" s="223"/>
      <c r="AD253" s="224"/>
      <c r="AE253" s="225" t="str">
        <f>IF(T253="","",IF(VLOOKUP(#REF!&amp;"-"&amp;ROW()-92,[1]ワークシート!$C$2:$CI$1002,31,0)="",IF(T253="使用貸借権","-","口座振込　１２月"),"物納"))</f>
        <v/>
      </c>
      <c r="AF253" s="226"/>
      <c r="AG253" s="227" t="str">
        <f>IFERROR(IF(VLOOKUP(#REF!&amp;"-"&amp;ROW()-92,[1]ワークシート!$C$2:$CI$1002,37,0)="","",VLOOKUP(#REF!&amp;"-"&amp;ROW()-92,[1]ワークシート!$C$2:$CI$1002,37,0)),"")</f>
        <v/>
      </c>
      <c r="AH253" s="227"/>
      <c r="AI253" s="227"/>
      <c r="AJ253" s="227"/>
      <c r="AK253" s="228"/>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row>
    <row r="254" spans="1:320" ht="35.1" hidden="1" customHeight="1" x14ac:dyDescent="0.15">
      <c r="A254" s="222" t="str">
        <f>+IFERROR(IF(VLOOKUP(#REF!&amp;"-"&amp;ROW()-92,[1]ワークシート!$C$2:$CI$1002,9,0)="","",VLOOKUP(#REF!&amp;"-"&amp;ROW()-92,[1]ワークシート!$C$2:$CI$1002,9,0)),"")</f>
        <v/>
      </c>
      <c r="B254" s="224"/>
      <c r="C254" s="223" t="str">
        <f>+IFERROR(IF(VLOOKUP(#REF!&amp;"-"&amp;ROW()-92,[1]ワークシート!$C$2:$CI$1002,10,0) = "","",VLOOKUP(#REF!&amp;"-"&amp;ROW()-92,[1]ワークシート!$C$2:$CI$1002,10,0)),"")</f>
        <v/>
      </c>
      <c r="D254" s="224"/>
      <c r="E254" s="222" t="str">
        <f>+IFERROR(IF(VLOOKUP(#REF!&amp;"-"&amp;ROW()-92,[1]ワークシート!$C$2:$CI$1002,11,0)="","",VLOOKUP(#REF!&amp;"-"&amp;ROW()-92,[1]ワークシート!$C$2:$CI$1002,11,0)),"")</f>
        <v/>
      </c>
      <c r="F254" s="224"/>
      <c r="G254" s="11" t="str">
        <f>+IFERROR(IF(VLOOKUP(#REF!&amp;"-"&amp;ROW()-92,[1]ワークシート!$C$2:$CI$1002,12,0)="","",VLOOKUP(#REF!&amp;"-"&amp;ROW()-92,[1]ワークシート!$C$2:$CI$1002,12,0)),"")</f>
        <v/>
      </c>
      <c r="H25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4" s="230"/>
      <c r="J254" s="222" t="str">
        <f>+IFERROR(IF(VLOOKUP(#REF!&amp;"-"&amp;ROW()-92,[1]ワークシート!$C$2:$CI$1002,20,0)="","",VLOOKUP(#REF!&amp;"-"&amp;ROW()-92,[1]ワークシート!$C$2:$CI$1002,20,0)),"")</f>
        <v/>
      </c>
      <c r="K254" s="223"/>
      <c r="L254" s="224"/>
      <c r="M254" s="231" t="str">
        <f>+IFERROR(IF(VLOOKUP(#REF!&amp;"-"&amp;ROW()-92,[1]ワークシート!$C$2:$CI$1002,61,0)="","",VLOOKUP(#REF!&amp;"-"&amp;ROW()-92,[1]ワークシート!$C$2:$CI$1002,61,0)),"")</f>
        <v/>
      </c>
      <c r="N254" s="232"/>
      <c r="O254" s="233"/>
      <c r="P254" s="234" t="str">
        <f>+IFERROR(VLOOKUP(#REF!&amp;"-"&amp;ROW()-92,[1]ワークシート!$C$2:$CI$1002,26,0),"")</f>
        <v/>
      </c>
      <c r="Q254" s="219"/>
      <c r="R254" s="218" t="str">
        <f>+IFERROR(VLOOKUP(#REF!&amp;"-"&amp;ROW()-92,[1]ワークシート!$C$2:$CI$1002,27,0),"")</f>
        <v/>
      </c>
      <c r="S254" s="219"/>
      <c r="T254" s="218" t="str">
        <f>IFERROR(IF(VLOOKUP(#REF!&amp;"-"&amp;ROW()-92,[1]ワークシート!$C$2:$CI$1002,31,0)="",IF(X254="","",IF(X254=0,"使用貸借権","賃借権")),"賃借権"),"")</f>
        <v/>
      </c>
      <c r="U254" s="219"/>
      <c r="V254" s="218" t="str">
        <f>+IFERROR(IF(VLOOKUP(#REF!&amp;"-"&amp;ROW()-92,[1]ワークシート!$C$2:$CI$1002,13,0)="","",VLOOKUP(#REF!&amp;"-"&amp;ROW()-92,[1]ワークシート!$C$2:$CI$1002,13,0)),"")</f>
        <v/>
      </c>
      <c r="W254" s="219"/>
      <c r="X25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4" s="221"/>
      <c r="Z254" s="43"/>
      <c r="AA254" s="43"/>
      <c r="AB254" s="222" t="str">
        <f>IF(T254="使用貸借権","-",+IFERROR(VLOOKUP(#REF!&amp;"-"&amp;ROW()-92,[1]ワークシート!$C$2:$CI$1002,34,0)&amp;"",""))</f>
        <v/>
      </c>
      <c r="AC254" s="223"/>
      <c r="AD254" s="224"/>
      <c r="AE254" s="225" t="str">
        <f>IF(T254="","",IF(VLOOKUP(#REF!&amp;"-"&amp;ROW()-92,[1]ワークシート!$C$2:$CI$1002,31,0)="",IF(T254="使用貸借権","-","口座振込　１２月"),"物納"))</f>
        <v/>
      </c>
      <c r="AF254" s="226"/>
      <c r="AG254" s="227" t="str">
        <f>IFERROR(IF(VLOOKUP(#REF!&amp;"-"&amp;ROW()-92,[1]ワークシート!$C$2:$CI$1002,37,0)="","",VLOOKUP(#REF!&amp;"-"&amp;ROW()-92,[1]ワークシート!$C$2:$CI$1002,37,0)),"")</f>
        <v/>
      </c>
      <c r="AH254" s="227"/>
      <c r="AI254" s="227"/>
      <c r="AJ254" s="227"/>
      <c r="AK254" s="228"/>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row>
    <row r="255" spans="1:320" ht="35.1" hidden="1" customHeight="1" x14ac:dyDescent="0.15">
      <c r="A255" s="222" t="str">
        <f>+IFERROR(IF(VLOOKUP(#REF!&amp;"-"&amp;ROW()-92,[1]ワークシート!$C$2:$CI$1002,9,0)="","",VLOOKUP(#REF!&amp;"-"&amp;ROW()-92,[1]ワークシート!$C$2:$CI$1002,9,0)),"")</f>
        <v/>
      </c>
      <c r="B255" s="224"/>
      <c r="C255" s="223" t="str">
        <f>+IFERROR(IF(VLOOKUP(#REF!&amp;"-"&amp;ROW()-92,[1]ワークシート!$C$2:$CI$1002,10,0) = "","",VLOOKUP(#REF!&amp;"-"&amp;ROW()-92,[1]ワークシート!$C$2:$CI$1002,10,0)),"")</f>
        <v/>
      </c>
      <c r="D255" s="224"/>
      <c r="E255" s="222" t="str">
        <f>+IFERROR(IF(VLOOKUP(#REF!&amp;"-"&amp;ROW()-92,[1]ワークシート!$C$2:$CI$1002,11,0)="","",VLOOKUP(#REF!&amp;"-"&amp;ROW()-92,[1]ワークシート!$C$2:$CI$1002,11,0)),"")</f>
        <v/>
      </c>
      <c r="F255" s="224"/>
      <c r="G255" s="11" t="str">
        <f>+IFERROR(IF(VLOOKUP(#REF!&amp;"-"&amp;ROW()-92,[1]ワークシート!$C$2:$CI$1002,12,0)="","",VLOOKUP(#REF!&amp;"-"&amp;ROW()-92,[1]ワークシート!$C$2:$CI$1002,12,0)),"")</f>
        <v/>
      </c>
      <c r="H25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5" s="230"/>
      <c r="J255" s="222" t="str">
        <f>+IFERROR(IF(VLOOKUP(#REF!&amp;"-"&amp;ROW()-92,[1]ワークシート!$C$2:$CI$1002,20,0)="","",VLOOKUP(#REF!&amp;"-"&amp;ROW()-92,[1]ワークシート!$C$2:$CI$1002,20,0)),"")</f>
        <v/>
      </c>
      <c r="K255" s="223"/>
      <c r="L255" s="224"/>
      <c r="M255" s="231" t="str">
        <f>+IFERROR(IF(VLOOKUP(#REF!&amp;"-"&amp;ROW()-92,[1]ワークシート!$C$2:$CI$1002,61,0)="","",VLOOKUP(#REF!&amp;"-"&amp;ROW()-92,[1]ワークシート!$C$2:$CI$1002,61,0)),"")</f>
        <v/>
      </c>
      <c r="N255" s="232"/>
      <c r="O255" s="233"/>
      <c r="P255" s="234" t="str">
        <f>+IFERROR(VLOOKUP(#REF!&amp;"-"&amp;ROW()-92,[1]ワークシート!$C$2:$CI$1002,26,0),"")</f>
        <v/>
      </c>
      <c r="Q255" s="219"/>
      <c r="R255" s="218" t="str">
        <f>+IFERROR(VLOOKUP(#REF!&amp;"-"&amp;ROW()-92,[1]ワークシート!$C$2:$CI$1002,27,0),"")</f>
        <v/>
      </c>
      <c r="S255" s="219"/>
      <c r="T255" s="218" t="str">
        <f>IFERROR(IF(VLOOKUP(#REF!&amp;"-"&amp;ROW()-92,[1]ワークシート!$C$2:$CI$1002,31,0)="",IF(X255="","",IF(X255=0,"使用貸借権","賃借権")),"賃借権"),"")</f>
        <v/>
      </c>
      <c r="U255" s="219"/>
      <c r="V255" s="218" t="str">
        <f>+IFERROR(IF(VLOOKUP(#REF!&amp;"-"&amp;ROW()-92,[1]ワークシート!$C$2:$CI$1002,13,0)="","",VLOOKUP(#REF!&amp;"-"&amp;ROW()-92,[1]ワークシート!$C$2:$CI$1002,13,0)),"")</f>
        <v/>
      </c>
      <c r="W255" s="219"/>
      <c r="X25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5" s="221"/>
      <c r="Z255" s="43"/>
      <c r="AA255" s="43"/>
      <c r="AB255" s="222" t="str">
        <f>IF(T255="使用貸借権","-",+IFERROR(VLOOKUP(#REF!&amp;"-"&amp;ROW()-92,[1]ワークシート!$C$2:$CI$1002,34,0)&amp;"",""))</f>
        <v/>
      </c>
      <c r="AC255" s="223"/>
      <c r="AD255" s="224"/>
      <c r="AE255" s="225" t="str">
        <f>IF(T255="","",IF(VLOOKUP(#REF!&amp;"-"&amp;ROW()-92,[1]ワークシート!$C$2:$CI$1002,31,0)="",IF(T255="使用貸借権","-","口座振込　１２月"),"物納"))</f>
        <v/>
      </c>
      <c r="AF255" s="226"/>
      <c r="AG255" s="227" t="str">
        <f>IFERROR(IF(VLOOKUP(#REF!&amp;"-"&amp;ROW()-92,[1]ワークシート!$C$2:$CI$1002,37,0)="","",VLOOKUP(#REF!&amp;"-"&amp;ROW()-92,[1]ワークシート!$C$2:$CI$1002,37,0)),"")</f>
        <v/>
      </c>
      <c r="AH255" s="227"/>
      <c r="AI255" s="227"/>
      <c r="AJ255" s="227"/>
      <c r="AK255" s="228"/>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row>
    <row r="256" spans="1:320" ht="35.1" hidden="1" customHeight="1" x14ac:dyDescent="0.15">
      <c r="A256" s="222" t="str">
        <f>+IFERROR(IF(VLOOKUP(#REF!&amp;"-"&amp;ROW()-92,[1]ワークシート!$C$2:$CI$1002,9,0)="","",VLOOKUP(#REF!&amp;"-"&amp;ROW()-92,[1]ワークシート!$C$2:$CI$1002,9,0)),"")</f>
        <v/>
      </c>
      <c r="B256" s="224"/>
      <c r="C256" s="223" t="str">
        <f>+IFERROR(IF(VLOOKUP(#REF!&amp;"-"&amp;ROW()-92,[1]ワークシート!$C$2:$CI$1002,10,0) = "","",VLOOKUP(#REF!&amp;"-"&amp;ROW()-92,[1]ワークシート!$C$2:$CI$1002,10,0)),"")</f>
        <v/>
      </c>
      <c r="D256" s="224"/>
      <c r="E256" s="222" t="str">
        <f>+IFERROR(IF(VLOOKUP(#REF!&amp;"-"&amp;ROW()-92,[1]ワークシート!$C$2:$CI$1002,11,0)="","",VLOOKUP(#REF!&amp;"-"&amp;ROW()-92,[1]ワークシート!$C$2:$CI$1002,11,0)),"")</f>
        <v/>
      </c>
      <c r="F256" s="224"/>
      <c r="G256" s="11" t="str">
        <f>+IFERROR(IF(VLOOKUP(#REF!&amp;"-"&amp;ROW()-92,[1]ワークシート!$C$2:$CI$1002,12,0)="","",VLOOKUP(#REF!&amp;"-"&amp;ROW()-92,[1]ワークシート!$C$2:$CI$1002,12,0)),"")</f>
        <v/>
      </c>
      <c r="H25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6" s="230"/>
      <c r="J256" s="222" t="str">
        <f>+IFERROR(IF(VLOOKUP(#REF!&amp;"-"&amp;ROW()-92,[1]ワークシート!$C$2:$CI$1002,20,0)="","",VLOOKUP(#REF!&amp;"-"&amp;ROW()-92,[1]ワークシート!$C$2:$CI$1002,20,0)),"")</f>
        <v/>
      </c>
      <c r="K256" s="223"/>
      <c r="L256" s="224"/>
      <c r="M256" s="231" t="str">
        <f>+IFERROR(IF(VLOOKUP(#REF!&amp;"-"&amp;ROW()-92,[1]ワークシート!$C$2:$CI$1002,61,0)="","",VLOOKUP(#REF!&amp;"-"&amp;ROW()-92,[1]ワークシート!$C$2:$CI$1002,61,0)),"")</f>
        <v/>
      </c>
      <c r="N256" s="232"/>
      <c r="O256" s="233"/>
      <c r="P256" s="234" t="str">
        <f>+IFERROR(VLOOKUP(#REF!&amp;"-"&amp;ROW()-92,[1]ワークシート!$C$2:$CI$1002,26,0),"")</f>
        <v/>
      </c>
      <c r="Q256" s="219"/>
      <c r="R256" s="218" t="str">
        <f>+IFERROR(VLOOKUP(#REF!&amp;"-"&amp;ROW()-92,[1]ワークシート!$C$2:$CI$1002,27,0),"")</f>
        <v/>
      </c>
      <c r="S256" s="219"/>
      <c r="T256" s="218" t="str">
        <f>IFERROR(IF(VLOOKUP(#REF!&amp;"-"&amp;ROW()-92,[1]ワークシート!$C$2:$CI$1002,31,0)="",IF(X256="","",IF(X256=0,"使用貸借権","賃借権")),"賃借権"),"")</f>
        <v/>
      </c>
      <c r="U256" s="219"/>
      <c r="V256" s="218" t="str">
        <f>+IFERROR(IF(VLOOKUP(#REF!&amp;"-"&amp;ROW()-92,[1]ワークシート!$C$2:$CI$1002,13,0)="","",VLOOKUP(#REF!&amp;"-"&amp;ROW()-92,[1]ワークシート!$C$2:$CI$1002,13,0)),"")</f>
        <v/>
      </c>
      <c r="W256" s="219"/>
      <c r="X25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6" s="221"/>
      <c r="Z256" s="43"/>
      <c r="AA256" s="43"/>
      <c r="AB256" s="222" t="str">
        <f>IF(T256="使用貸借権","-",+IFERROR(VLOOKUP(#REF!&amp;"-"&amp;ROW()-92,[1]ワークシート!$C$2:$CI$1002,34,0)&amp;"",""))</f>
        <v/>
      </c>
      <c r="AC256" s="223"/>
      <c r="AD256" s="224"/>
      <c r="AE256" s="225" t="str">
        <f>IF(T256="","",IF(VLOOKUP(#REF!&amp;"-"&amp;ROW()-92,[1]ワークシート!$C$2:$CI$1002,31,0)="",IF(T256="使用貸借権","-","口座振込　１２月"),"物納"))</f>
        <v/>
      </c>
      <c r="AF256" s="226"/>
      <c r="AG256" s="227" t="str">
        <f>IFERROR(IF(VLOOKUP(#REF!&amp;"-"&amp;ROW()-92,[1]ワークシート!$C$2:$CI$1002,37,0)="","",VLOOKUP(#REF!&amp;"-"&amp;ROW()-92,[1]ワークシート!$C$2:$CI$1002,37,0)),"")</f>
        <v/>
      </c>
      <c r="AH256" s="227"/>
      <c r="AI256" s="227"/>
      <c r="AJ256" s="227"/>
      <c r="AK256" s="228"/>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row>
    <row r="257" spans="1:320" ht="35.1" hidden="1" customHeight="1" x14ac:dyDescent="0.15">
      <c r="A257" s="222" t="str">
        <f>+IFERROR(IF(VLOOKUP(#REF!&amp;"-"&amp;ROW()-92,[1]ワークシート!$C$2:$CI$1002,9,0)="","",VLOOKUP(#REF!&amp;"-"&amp;ROW()-92,[1]ワークシート!$C$2:$CI$1002,9,0)),"")</f>
        <v/>
      </c>
      <c r="B257" s="224"/>
      <c r="C257" s="223" t="str">
        <f>+IFERROR(IF(VLOOKUP(#REF!&amp;"-"&amp;ROW()-92,[1]ワークシート!$C$2:$CI$1002,10,0) = "","",VLOOKUP(#REF!&amp;"-"&amp;ROW()-92,[1]ワークシート!$C$2:$CI$1002,10,0)),"")</f>
        <v/>
      </c>
      <c r="D257" s="224"/>
      <c r="E257" s="222" t="str">
        <f>+IFERROR(IF(VLOOKUP(#REF!&amp;"-"&amp;ROW()-92,[1]ワークシート!$C$2:$CI$1002,11,0)="","",VLOOKUP(#REF!&amp;"-"&amp;ROW()-92,[1]ワークシート!$C$2:$CI$1002,11,0)),"")</f>
        <v/>
      </c>
      <c r="F257" s="224"/>
      <c r="G257" s="11" t="str">
        <f>+IFERROR(IF(VLOOKUP(#REF!&amp;"-"&amp;ROW()-92,[1]ワークシート!$C$2:$CI$1002,12,0)="","",VLOOKUP(#REF!&amp;"-"&amp;ROW()-92,[1]ワークシート!$C$2:$CI$1002,12,0)),"")</f>
        <v/>
      </c>
      <c r="H25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7" s="230"/>
      <c r="J257" s="222" t="str">
        <f>+IFERROR(IF(VLOOKUP(#REF!&amp;"-"&amp;ROW()-92,[1]ワークシート!$C$2:$CI$1002,20,0)="","",VLOOKUP(#REF!&amp;"-"&amp;ROW()-92,[1]ワークシート!$C$2:$CI$1002,20,0)),"")</f>
        <v/>
      </c>
      <c r="K257" s="223"/>
      <c r="L257" s="224"/>
      <c r="M257" s="231" t="str">
        <f>+IFERROR(IF(VLOOKUP(#REF!&amp;"-"&amp;ROW()-92,[1]ワークシート!$C$2:$CI$1002,61,0)="","",VLOOKUP(#REF!&amp;"-"&amp;ROW()-92,[1]ワークシート!$C$2:$CI$1002,61,0)),"")</f>
        <v/>
      </c>
      <c r="N257" s="232"/>
      <c r="O257" s="233"/>
      <c r="P257" s="234" t="str">
        <f>+IFERROR(VLOOKUP(#REF!&amp;"-"&amp;ROW()-92,[1]ワークシート!$C$2:$CI$1002,26,0),"")</f>
        <v/>
      </c>
      <c r="Q257" s="219"/>
      <c r="R257" s="218" t="str">
        <f>+IFERROR(VLOOKUP(#REF!&amp;"-"&amp;ROW()-92,[1]ワークシート!$C$2:$CI$1002,27,0),"")</f>
        <v/>
      </c>
      <c r="S257" s="219"/>
      <c r="T257" s="218" t="str">
        <f>IFERROR(IF(VLOOKUP(#REF!&amp;"-"&amp;ROW()-92,[1]ワークシート!$C$2:$CI$1002,31,0)="",IF(X257="","",IF(X257=0,"使用貸借権","賃借権")),"賃借権"),"")</f>
        <v/>
      </c>
      <c r="U257" s="219"/>
      <c r="V257" s="218" t="str">
        <f>+IFERROR(IF(VLOOKUP(#REF!&amp;"-"&amp;ROW()-92,[1]ワークシート!$C$2:$CI$1002,13,0)="","",VLOOKUP(#REF!&amp;"-"&amp;ROW()-92,[1]ワークシート!$C$2:$CI$1002,13,0)),"")</f>
        <v/>
      </c>
      <c r="W257" s="219"/>
      <c r="X25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7" s="221"/>
      <c r="Z257" s="43"/>
      <c r="AA257" s="43"/>
      <c r="AB257" s="222" t="str">
        <f>IF(T257="使用貸借権","-",+IFERROR(VLOOKUP(#REF!&amp;"-"&amp;ROW()-92,[1]ワークシート!$C$2:$CI$1002,34,0)&amp;"",""))</f>
        <v/>
      </c>
      <c r="AC257" s="223"/>
      <c r="AD257" s="224"/>
      <c r="AE257" s="225" t="str">
        <f>IF(T257="","",IF(VLOOKUP(#REF!&amp;"-"&amp;ROW()-92,[1]ワークシート!$C$2:$CI$1002,31,0)="",IF(T257="使用貸借権","-","口座振込　１２月"),"物納"))</f>
        <v/>
      </c>
      <c r="AF257" s="226"/>
      <c r="AG257" s="227" t="str">
        <f>IFERROR(IF(VLOOKUP(#REF!&amp;"-"&amp;ROW()-92,[1]ワークシート!$C$2:$CI$1002,37,0)="","",VLOOKUP(#REF!&amp;"-"&amp;ROW()-92,[1]ワークシート!$C$2:$CI$1002,37,0)),"")</f>
        <v/>
      </c>
      <c r="AH257" s="227"/>
      <c r="AI257" s="227"/>
      <c r="AJ257" s="227"/>
      <c r="AK257" s="228"/>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row>
    <row r="258" spans="1:320" ht="35.1" hidden="1" customHeight="1" x14ac:dyDescent="0.15">
      <c r="A258" s="222" t="str">
        <f>+IFERROR(IF(VLOOKUP(#REF!&amp;"-"&amp;ROW()-92,[1]ワークシート!$C$2:$CI$1002,9,0)="","",VLOOKUP(#REF!&amp;"-"&amp;ROW()-92,[1]ワークシート!$C$2:$CI$1002,9,0)),"")</f>
        <v/>
      </c>
      <c r="B258" s="224"/>
      <c r="C258" s="223" t="str">
        <f>+IFERROR(IF(VLOOKUP(#REF!&amp;"-"&amp;ROW()-92,[1]ワークシート!$C$2:$CI$1002,10,0) = "","",VLOOKUP(#REF!&amp;"-"&amp;ROW()-92,[1]ワークシート!$C$2:$CI$1002,10,0)),"")</f>
        <v/>
      </c>
      <c r="D258" s="224"/>
      <c r="E258" s="222" t="str">
        <f>+IFERROR(IF(VLOOKUP(#REF!&amp;"-"&amp;ROW()-92,[1]ワークシート!$C$2:$CI$1002,11,0)="","",VLOOKUP(#REF!&amp;"-"&amp;ROW()-92,[1]ワークシート!$C$2:$CI$1002,11,0)),"")</f>
        <v/>
      </c>
      <c r="F258" s="224"/>
      <c r="G258" s="11" t="str">
        <f>+IFERROR(IF(VLOOKUP(#REF!&amp;"-"&amp;ROW()-92,[1]ワークシート!$C$2:$CI$1002,12,0)="","",VLOOKUP(#REF!&amp;"-"&amp;ROW()-92,[1]ワークシート!$C$2:$CI$1002,12,0)),"")</f>
        <v/>
      </c>
      <c r="H25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8" s="230"/>
      <c r="J258" s="222" t="str">
        <f>+IFERROR(IF(VLOOKUP(#REF!&amp;"-"&amp;ROW()-92,[1]ワークシート!$C$2:$CI$1002,20,0)="","",VLOOKUP(#REF!&amp;"-"&amp;ROW()-92,[1]ワークシート!$C$2:$CI$1002,20,0)),"")</f>
        <v/>
      </c>
      <c r="K258" s="223"/>
      <c r="L258" s="224"/>
      <c r="M258" s="231" t="str">
        <f>+IFERROR(IF(VLOOKUP(#REF!&amp;"-"&amp;ROW()-92,[1]ワークシート!$C$2:$CI$1002,61,0)="","",VLOOKUP(#REF!&amp;"-"&amp;ROW()-92,[1]ワークシート!$C$2:$CI$1002,61,0)),"")</f>
        <v/>
      </c>
      <c r="N258" s="232"/>
      <c r="O258" s="233"/>
      <c r="P258" s="234" t="str">
        <f>+IFERROR(VLOOKUP(#REF!&amp;"-"&amp;ROW()-92,[1]ワークシート!$C$2:$CI$1002,26,0),"")</f>
        <v/>
      </c>
      <c r="Q258" s="219"/>
      <c r="R258" s="218" t="str">
        <f>+IFERROR(VLOOKUP(#REF!&amp;"-"&amp;ROW()-92,[1]ワークシート!$C$2:$CI$1002,27,0),"")</f>
        <v/>
      </c>
      <c r="S258" s="219"/>
      <c r="T258" s="218" t="str">
        <f>IFERROR(IF(VLOOKUP(#REF!&amp;"-"&amp;ROW()-92,[1]ワークシート!$C$2:$CI$1002,31,0)="",IF(X258="","",IF(X258=0,"使用貸借権","賃借権")),"賃借権"),"")</f>
        <v/>
      </c>
      <c r="U258" s="219"/>
      <c r="V258" s="218" t="str">
        <f>+IFERROR(IF(VLOOKUP(#REF!&amp;"-"&amp;ROW()-92,[1]ワークシート!$C$2:$CI$1002,13,0)="","",VLOOKUP(#REF!&amp;"-"&amp;ROW()-92,[1]ワークシート!$C$2:$CI$1002,13,0)),"")</f>
        <v/>
      </c>
      <c r="W258" s="219"/>
      <c r="X25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8" s="221"/>
      <c r="Z258" s="43"/>
      <c r="AA258" s="43"/>
      <c r="AB258" s="222" t="str">
        <f>IF(T258="使用貸借権","-",+IFERROR(VLOOKUP(#REF!&amp;"-"&amp;ROW()-92,[1]ワークシート!$C$2:$CI$1002,34,0)&amp;"",""))</f>
        <v/>
      </c>
      <c r="AC258" s="223"/>
      <c r="AD258" s="224"/>
      <c r="AE258" s="225" t="str">
        <f>IF(T258="","",IF(VLOOKUP(#REF!&amp;"-"&amp;ROW()-92,[1]ワークシート!$C$2:$CI$1002,31,0)="",IF(T258="使用貸借権","-","口座振込　１２月"),"物納"))</f>
        <v/>
      </c>
      <c r="AF258" s="226"/>
      <c r="AG258" s="227" t="str">
        <f>IFERROR(IF(VLOOKUP(#REF!&amp;"-"&amp;ROW()-92,[1]ワークシート!$C$2:$CI$1002,37,0)="","",VLOOKUP(#REF!&amp;"-"&amp;ROW()-92,[1]ワークシート!$C$2:$CI$1002,37,0)),"")</f>
        <v/>
      </c>
      <c r="AH258" s="227"/>
      <c r="AI258" s="227"/>
      <c r="AJ258" s="227"/>
      <c r="AK258" s="228"/>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row>
    <row r="259" spans="1:320" ht="35.1" hidden="1" customHeight="1" x14ac:dyDescent="0.15">
      <c r="A259" s="222" t="str">
        <f>+IFERROR(IF(VLOOKUP(#REF!&amp;"-"&amp;ROW()-92,[1]ワークシート!$C$2:$CI$1002,9,0)="","",VLOOKUP(#REF!&amp;"-"&amp;ROW()-92,[1]ワークシート!$C$2:$CI$1002,9,0)),"")</f>
        <v/>
      </c>
      <c r="B259" s="224"/>
      <c r="C259" s="223" t="str">
        <f>+IFERROR(IF(VLOOKUP(#REF!&amp;"-"&amp;ROW()-92,[1]ワークシート!$C$2:$CI$1002,10,0) = "","",VLOOKUP(#REF!&amp;"-"&amp;ROW()-92,[1]ワークシート!$C$2:$CI$1002,10,0)),"")</f>
        <v/>
      </c>
      <c r="D259" s="224"/>
      <c r="E259" s="222" t="str">
        <f>+IFERROR(IF(VLOOKUP(#REF!&amp;"-"&amp;ROW()-92,[1]ワークシート!$C$2:$CI$1002,11,0)="","",VLOOKUP(#REF!&amp;"-"&amp;ROW()-92,[1]ワークシート!$C$2:$CI$1002,11,0)),"")</f>
        <v/>
      </c>
      <c r="F259" s="224"/>
      <c r="G259" s="11" t="str">
        <f>+IFERROR(IF(VLOOKUP(#REF!&amp;"-"&amp;ROW()-92,[1]ワークシート!$C$2:$CI$1002,12,0)="","",VLOOKUP(#REF!&amp;"-"&amp;ROW()-92,[1]ワークシート!$C$2:$CI$1002,12,0)),"")</f>
        <v/>
      </c>
      <c r="H25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59" s="230"/>
      <c r="J259" s="222" t="str">
        <f>+IFERROR(IF(VLOOKUP(#REF!&amp;"-"&amp;ROW()-92,[1]ワークシート!$C$2:$CI$1002,20,0)="","",VLOOKUP(#REF!&amp;"-"&amp;ROW()-92,[1]ワークシート!$C$2:$CI$1002,20,0)),"")</f>
        <v/>
      </c>
      <c r="K259" s="223"/>
      <c r="L259" s="224"/>
      <c r="M259" s="231" t="str">
        <f>+IFERROR(IF(VLOOKUP(#REF!&amp;"-"&amp;ROW()-92,[1]ワークシート!$C$2:$CI$1002,61,0)="","",VLOOKUP(#REF!&amp;"-"&amp;ROW()-92,[1]ワークシート!$C$2:$CI$1002,61,0)),"")</f>
        <v/>
      </c>
      <c r="N259" s="232"/>
      <c r="O259" s="233"/>
      <c r="P259" s="234" t="str">
        <f>+IFERROR(VLOOKUP(#REF!&amp;"-"&amp;ROW()-92,[1]ワークシート!$C$2:$CI$1002,26,0),"")</f>
        <v/>
      </c>
      <c r="Q259" s="219"/>
      <c r="R259" s="218" t="str">
        <f>+IFERROR(VLOOKUP(#REF!&amp;"-"&amp;ROW()-92,[1]ワークシート!$C$2:$CI$1002,27,0),"")</f>
        <v/>
      </c>
      <c r="S259" s="219"/>
      <c r="T259" s="218" t="str">
        <f>IFERROR(IF(VLOOKUP(#REF!&amp;"-"&amp;ROW()-92,[1]ワークシート!$C$2:$CI$1002,31,0)="",IF(X259="","",IF(X259=0,"使用貸借権","賃借権")),"賃借権"),"")</f>
        <v/>
      </c>
      <c r="U259" s="219"/>
      <c r="V259" s="218" t="str">
        <f>+IFERROR(IF(VLOOKUP(#REF!&amp;"-"&amp;ROW()-92,[1]ワークシート!$C$2:$CI$1002,13,0)="","",VLOOKUP(#REF!&amp;"-"&amp;ROW()-92,[1]ワークシート!$C$2:$CI$1002,13,0)),"")</f>
        <v/>
      </c>
      <c r="W259" s="219"/>
      <c r="X25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59" s="221"/>
      <c r="Z259" s="43"/>
      <c r="AA259" s="43"/>
      <c r="AB259" s="222" t="str">
        <f>IF(T259="使用貸借権","-",+IFERROR(VLOOKUP(#REF!&amp;"-"&amp;ROW()-92,[1]ワークシート!$C$2:$CI$1002,34,0)&amp;"",""))</f>
        <v/>
      </c>
      <c r="AC259" s="223"/>
      <c r="AD259" s="224"/>
      <c r="AE259" s="225" t="str">
        <f>IF(T259="","",IF(VLOOKUP(#REF!&amp;"-"&amp;ROW()-92,[1]ワークシート!$C$2:$CI$1002,31,0)="",IF(T259="使用貸借権","-","口座振込　１２月"),"物納"))</f>
        <v/>
      </c>
      <c r="AF259" s="226"/>
      <c r="AG259" s="227" t="str">
        <f>IFERROR(IF(VLOOKUP(#REF!&amp;"-"&amp;ROW()-92,[1]ワークシート!$C$2:$CI$1002,37,0)="","",VLOOKUP(#REF!&amp;"-"&amp;ROW()-92,[1]ワークシート!$C$2:$CI$1002,37,0)),"")</f>
        <v/>
      </c>
      <c r="AH259" s="227"/>
      <c r="AI259" s="227"/>
      <c r="AJ259" s="227"/>
      <c r="AK259" s="228"/>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row>
    <row r="260" spans="1:320" ht="35.1" hidden="1" customHeight="1" x14ac:dyDescent="0.15">
      <c r="A260" s="222" t="str">
        <f>+IFERROR(IF(VLOOKUP(#REF!&amp;"-"&amp;ROW()-92,[1]ワークシート!$C$2:$CI$1002,9,0)="","",VLOOKUP(#REF!&amp;"-"&amp;ROW()-92,[1]ワークシート!$C$2:$CI$1002,9,0)),"")</f>
        <v/>
      </c>
      <c r="B260" s="224"/>
      <c r="C260" s="223" t="str">
        <f>+IFERROR(IF(VLOOKUP(#REF!&amp;"-"&amp;ROW()-92,[1]ワークシート!$C$2:$CI$1002,10,0) = "","",VLOOKUP(#REF!&amp;"-"&amp;ROW()-92,[1]ワークシート!$C$2:$CI$1002,10,0)),"")</f>
        <v/>
      </c>
      <c r="D260" s="224"/>
      <c r="E260" s="222" t="str">
        <f>+IFERROR(IF(VLOOKUP(#REF!&amp;"-"&amp;ROW()-92,[1]ワークシート!$C$2:$CI$1002,11,0)="","",VLOOKUP(#REF!&amp;"-"&amp;ROW()-92,[1]ワークシート!$C$2:$CI$1002,11,0)),"")</f>
        <v/>
      </c>
      <c r="F260" s="224"/>
      <c r="G260" s="11" t="str">
        <f>+IFERROR(IF(VLOOKUP(#REF!&amp;"-"&amp;ROW()-92,[1]ワークシート!$C$2:$CI$1002,12,0)="","",VLOOKUP(#REF!&amp;"-"&amp;ROW()-92,[1]ワークシート!$C$2:$CI$1002,12,0)),"")</f>
        <v/>
      </c>
      <c r="H26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0" s="230"/>
      <c r="J260" s="222" t="str">
        <f>+IFERROR(IF(VLOOKUP(#REF!&amp;"-"&amp;ROW()-92,[1]ワークシート!$C$2:$CI$1002,20,0)="","",VLOOKUP(#REF!&amp;"-"&amp;ROW()-92,[1]ワークシート!$C$2:$CI$1002,20,0)),"")</f>
        <v/>
      </c>
      <c r="K260" s="223"/>
      <c r="L260" s="224"/>
      <c r="M260" s="231" t="str">
        <f>+IFERROR(IF(VLOOKUP(#REF!&amp;"-"&amp;ROW()-92,[1]ワークシート!$C$2:$CI$1002,61,0)="","",VLOOKUP(#REF!&amp;"-"&amp;ROW()-92,[1]ワークシート!$C$2:$CI$1002,61,0)),"")</f>
        <v/>
      </c>
      <c r="N260" s="232"/>
      <c r="O260" s="233"/>
      <c r="P260" s="234" t="str">
        <f>+IFERROR(VLOOKUP(#REF!&amp;"-"&amp;ROW()-92,[1]ワークシート!$C$2:$CI$1002,26,0),"")</f>
        <v/>
      </c>
      <c r="Q260" s="219"/>
      <c r="R260" s="218" t="str">
        <f>+IFERROR(VLOOKUP(#REF!&amp;"-"&amp;ROW()-92,[1]ワークシート!$C$2:$CI$1002,27,0),"")</f>
        <v/>
      </c>
      <c r="S260" s="219"/>
      <c r="T260" s="218" t="str">
        <f>IFERROR(IF(VLOOKUP(#REF!&amp;"-"&amp;ROW()-92,[1]ワークシート!$C$2:$CI$1002,31,0)="",IF(X260="","",IF(X260=0,"使用貸借権","賃借権")),"賃借権"),"")</f>
        <v/>
      </c>
      <c r="U260" s="219"/>
      <c r="V260" s="218" t="str">
        <f>+IFERROR(IF(VLOOKUP(#REF!&amp;"-"&amp;ROW()-92,[1]ワークシート!$C$2:$CI$1002,13,0)="","",VLOOKUP(#REF!&amp;"-"&amp;ROW()-92,[1]ワークシート!$C$2:$CI$1002,13,0)),"")</f>
        <v/>
      </c>
      <c r="W260" s="219"/>
      <c r="X26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0" s="221"/>
      <c r="Z260" s="43"/>
      <c r="AA260" s="43"/>
      <c r="AB260" s="222" t="str">
        <f>IF(T260="使用貸借権","-",+IFERROR(VLOOKUP(#REF!&amp;"-"&amp;ROW()-92,[1]ワークシート!$C$2:$CI$1002,34,0)&amp;"",""))</f>
        <v/>
      </c>
      <c r="AC260" s="223"/>
      <c r="AD260" s="224"/>
      <c r="AE260" s="225" t="str">
        <f>IF(T260="","",IF(VLOOKUP(#REF!&amp;"-"&amp;ROW()-92,[1]ワークシート!$C$2:$CI$1002,31,0)="",IF(T260="使用貸借権","-","口座振込　１２月"),"物納"))</f>
        <v/>
      </c>
      <c r="AF260" s="226"/>
      <c r="AG260" s="227" t="str">
        <f>IFERROR(IF(VLOOKUP(#REF!&amp;"-"&amp;ROW()-92,[1]ワークシート!$C$2:$CI$1002,37,0)="","",VLOOKUP(#REF!&amp;"-"&amp;ROW()-92,[1]ワークシート!$C$2:$CI$1002,37,0)),"")</f>
        <v/>
      </c>
      <c r="AH260" s="227"/>
      <c r="AI260" s="227"/>
      <c r="AJ260" s="227"/>
      <c r="AK260" s="228"/>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row>
    <row r="261" spans="1:320" ht="35.1" hidden="1" customHeight="1" x14ac:dyDescent="0.15">
      <c r="A261" s="222" t="str">
        <f>+IFERROR(IF(VLOOKUP(#REF!&amp;"-"&amp;ROW()-92,[1]ワークシート!$C$2:$CI$1002,9,0)="","",VLOOKUP(#REF!&amp;"-"&amp;ROW()-92,[1]ワークシート!$C$2:$CI$1002,9,0)),"")</f>
        <v/>
      </c>
      <c r="B261" s="224"/>
      <c r="C261" s="223" t="str">
        <f>+IFERROR(IF(VLOOKUP(#REF!&amp;"-"&amp;ROW()-92,[1]ワークシート!$C$2:$CI$1002,10,0) = "","",VLOOKUP(#REF!&amp;"-"&amp;ROW()-92,[1]ワークシート!$C$2:$CI$1002,10,0)),"")</f>
        <v/>
      </c>
      <c r="D261" s="224"/>
      <c r="E261" s="222" t="str">
        <f>+IFERROR(IF(VLOOKUP(#REF!&amp;"-"&amp;ROW()-92,[1]ワークシート!$C$2:$CI$1002,11,0)="","",VLOOKUP(#REF!&amp;"-"&amp;ROW()-92,[1]ワークシート!$C$2:$CI$1002,11,0)),"")</f>
        <v/>
      </c>
      <c r="F261" s="224"/>
      <c r="G261" s="11" t="str">
        <f>+IFERROR(IF(VLOOKUP(#REF!&amp;"-"&amp;ROW()-92,[1]ワークシート!$C$2:$CI$1002,12,0)="","",VLOOKUP(#REF!&amp;"-"&amp;ROW()-92,[1]ワークシート!$C$2:$CI$1002,12,0)),"")</f>
        <v/>
      </c>
      <c r="H26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1" s="230"/>
      <c r="J261" s="222" t="str">
        <f>+IFERROR(IF(VLOOKUP(#REF!&amp;"-"&amp;ROW()-92,[1]ワークシート!$C$2:$CI$1002,20,0)="","",VLOOKUP(#REF!&amp;"-"&amp;ROW()-92,[1]ワークシート!$C$2:$CI$1002,20,0)),"")</f>
        <v/>
      </c>
      <c r="K261" s="223"/>
      <c r="L261" s="224"/>
      <c r="M261" s="231" t="str">
        <f>+IFERROR(IF(VLOOKUP(#REF!&amp;"-"&amp;ROW()-92,[1]ワークシート!$C$2:$CI$1002,61,0)="","",VLOOKUP(#REF!&amp;"-"&amp;ROW()-92,[1]ワークシート!$C$2:$CI$1002,61,0)),"")</f>
        <v/>
      </c>
      <c r="N261" s="232"/>
      <c r="O261" s="233"/>
      <c r="P261" s="234" t="str">
        <f>+IFERROR(VLOOKUP(#REF!&amp;"-"&amp;ROW()-92,[1]ワークシート!$C$2:$CI$1002,26,0),"")</f>
        <v/>
      </c>
      <c r="Q261" s="219"/>
      <c r="R261" s="218" t="str">
        <f>+IFERROR(VLOOKUP(#REF!&amp;"-"&amp;ROW()-92,[1]ワークシート!$C$2:$CI$1002,27,0),"")</f>
        <v/>
      </c>
      <c r="S261" s="219"/>
      <c r="T261" s="218" t="str">
        <f>IFERROR(IF(VLOOKUP(#REF!&amp;"-"&amp;ROW()-92,[1]ワークシート!$C$2:$CI$1002,31,0)="",IF(X261="","",IF(X261=0,"使用貸借権","賃借権")),"賃借権"),"")</f>
        <v/>
      </c>
      <c r="U261" s="219"/>
      <c r="V261" s="218" t="str">
        <f>+IFERROR(IF(VLOOKUP(#REF!&amp;"-"&amp;ROW()-92,[1]ワークシート!$C$2:$CI$1002,13,0)="","",VLOOKUP(#REF!&amp;"-"&amp;ROW()-92,[1]ワークシート!$C$2:$CI$1002,13,0)),"")</f>
        <v/>
      </c>
      <c r="W261" s="219"/>
      <c r="X26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1" s="221"/>
      <c r="Z261" s="43"/>
      <c r="AA261" s="43"/>
      <c r="AB261" s="222" t="str">
        <f>IF(T261="使用貸借権","-",+IFERROR(VLOOKUP(#REF!&amp;"-"&amp;ROW()-92,[1]ワークシート!$C$2:$CI$1002,34,0)&amp;"",""))</f>
        <v/>
      </c>
      <c r="AC261" s="223"/>
      <c r="AD261" s="224"/>
      <c r="AE261" s="225" t="str">
        <f>IF(T261="","",IF(VLOOKUP(#REF!&amp;"-"&amp;ROW()-92,[1]ワークシート!$C$2:$CI$1002,31,0)="",IF(T261="使用貸借権","-","口座振込　１２月"),"物納"))</f>
        <v/>
      </c>
      <c r="AF261" s="226"/>
      <c r="AG261" s="227" t="str">
        <f>IFERROR(IF(VLOOKUP(#REF!&amp;"-"&amp;ROW()-92,[1]ワークシート!$C$2:$CI$1002,37,0)="","",VLOOKUP(#REF!&amp;"-"&amp;ROW()-92,[1]ワークシート!$C$2:$CI$1002,37,0)),"")</f>
        <v/>
      </c>
      <c r="AH261" s="227"/>
      <c r="AI261" s="227"/>
      <c r="AJ261" s="227"/>
      <c r="AK261" s="228"/>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row>
    <row r="262" spans="1:320" ht="35.1" hidden="1" customHeight="1" x14ac:dyDescent="0.15">
      <c r="A262" s="222" t="str">
        <f>+IFERROR(IF(VLOOKUP(#REF!&amp;"-"&amp;ROW()-92,[1]ワークシート!$C$2:$CI$1002,9,0)="","",VLOOKUP(#REF!&amp;"-"&amp;ROW()-92,[1]ワークシート!$C$2:$CI$1002,9,0)),"")</f>
        <v/>
      </c>
      <c r="B262" s="224"/>
      <c r="C262" s="223" t="str">
        <f>+IFERROR(IF(VLOOKUP(#REF!&amp;"-"&amp;ROW()-92,[1]ワークシート!$C$2:$CI$1002,10,0) = "","",VLOOKUP(#REF!&amp;"-"&amp;ROW()-92,[1]ワークシート!$C$2:$CI$1002,10,0)),"")</f>
        <v/>
      </c>
      <c r="D262" s="224"/>
      <c r="E262" s="222" t="str">
        <f>+IFERROR(IF(VLOOKUP(#REF!&amp;"-"&amp;ROW()-92,[1]ワークシート!$C$2:$CI$1002,11,0)="","",VLOOKUP(#REF!&amp;"-"&amp;ROW()-92,[1]ワークシート!$C$2:$CI$1002,11,0)),"")</f>
        <v/>
      </c>
      <c r="F262" s="224"/>
      <c r="G262" s="11" t="str">
        <f>+IFERROR(IF(VLOOKUP(#REF!&amp;"-"&amp;ROW()-92,[1]ワークシート!$C$2:$CI$1002,12,0)="","",VLOOKUP(#REF!&amp;"-"&amp;ROW()-92,[1]ワークシート!$C$2:$CI$1002,12,0)),"")</f>
        <v/>
      </c>
      <c r="H26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2" s="230"/>
      <c r="J262" s="222" t="str">
        <f>+IFERROR(IF(VLOOKUP(#REF!&amp;"-"&amp;ROW()-92,[1]ワークシート!$C$2:$CI$1002,20,0)="","",VLOOKUP(#REF!&amp;"-"&amp;ROW()-92,[1]ワークシート!$C$2:$CI$1002,20,0)),"")</f>
        <v/>
      </c>
      <c r="K262" s="223"/>
      <c r="L262" s="224"/>
      <c r="M262" s="231" t="str">
        <f>+IFERROR(IF(VLOOKUP(#REF!&amp;"-"&amp;ROW()-92,[1]ワークシート!$C$2:$CI$1002,61,0)="","",VLOOKUP(#REF!&amp;"-"&amp;ROW()-92,[1]ワークシート!$C$2:$CI$1002,61,0)),"")</f>
        <v/>
      </c>
      <c r="N262" s="232"/>
      <c r="O262" s="233"/>
      <c r="P262" s="234" t="str">
        <f>+IFERROR(VLOOKUP(#REF!&amp;"-"&amp;ROW()-92,[1]ワークシート!$C$2:$CI$1002,26,0),"")</f>
        <v/>
      </c>
      <c r="Q262" s="219"/>
      <c r="R262" s="218" t="str">
        <f>+IFERROR(VLOOKUP(#REF!&amp;"-"&amp;ROW()-92,[1]ワークシート!$C$2:$CI$1002,27,0),"")</f>
        <v/>
      </c>
      <c r="S262" s="219"/>
      <c r="T262" s="218" t="str">
        <f>IFERROR(IF(VLOOKUP(#REF!&amp;"-"&amp;ROW()-92,[1]ワークシート!$C$2:$CI$1002,31,0)="",IF(X262="","",IF(X262=0,"使用貸借権","賃借権")),"賃借権"),"")</f>
        <v/>
      </c>
      <c r="U262" s="219"/>
      <c r="V262" s="218" t="str">
        <f>+IFERROR(IF(VLOOKUP(#REF!&amp;"-"&amp;ROW()-92,[1]ワークシート!$C$2:$CI$1002,13,0)="","",VLOOKUP(#REF!&amp;"-"&amp;ROW()-92,[1]ワークシート!$C$2:$CI$1002,13,0)),"")</f>
        <v/>
      </c>
      <c r="W262" s="219"/>
      <c r="X26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2" s="221"/>
      <c r="Z262" s="43"/>
      <c r="AA262" s="43"/>
      <c r="AB262" s="222" t="str">
        <f>IF(T262="使用貸借権","-",+IFERROR(VLOOKUP(#REF!&amp;"-"&amp;ROW()-92,[1]ワークシート!$C$2:$CI$1002,34,0)&amp;"",""))</f>
        <v/>
      </c>
      <c r="AC262" s="223"/>
      <c r="AD262" s="224"/>
      <c r="AE262" s="225" t="str">
        <f>IF(T262="","",IF(VLOOKUP(#REF!&amp;"-"&amp;ROW()-92,[1]ワークシート!$C$2:$CI$1002,31,0)="",IF(T262="使用貸借権","-","口座振込　１２月"),"物納"))</f>
        <v/>
      </c>
      <c r="AF262" s="226"/>
      <c r="AG262" s="227" t="str">
        <f>IFERROR(IF(VLOOKUP(#REF!&amp;"-"&amp;ROW()-92,[1]ワークシート!$C$2:$CI$1002,37,0)="","",VLOOKUP(#REF!&amp;"-"&amp;ROW()-92,[1]ワークシート!$C$2:$CI$1002,37,0)),"")</f>
        <v/>
      </c>
      <c r="AH262" s="227"/>
      <c r="AI262" s="227"/>
      <c r="AJ262" s="227"/>
      <c r="AK262" s="228"/>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row>
    <row r="263" spans="1:320" ht="35.1" hidden="1" customHeight="1" x14ac:dyDescent="0.15">
      <c r="A263" s="222" t="str">
        <f>+IFERROR(IF(VLOOKUP(#REF!&amp;"-"&amp;ROW()-92,[1]ワークシート!$C$2:$CI$1002,9,0)="","",VLOOKUP(#REF!&amp;"-"&amp;ROW()-92,[1]ワークシート!$C$2:$CI$1002,9,0)),"")</f>
        <v/>
      </c>
      <c r="B263" s="224"/>
      <c r="C263" s="223" t="str">
        <f>+IFERROR(IF(VLOOKUP(#REF!&amp;"-"&amp;ROW()-92,[1]ワークシート!$C$2:$CI$1002,10,0) = "","",VLOOKUP(#REF!&amp;"-"&amp;ROW()-92,[1]ワークシート!$C$2:$CI$1002,10,0)),"")</f>
        <v/>
      </c>
      <c r="D263" s="224"/>
      <c r="E263" s="222" t="str">
        <f>+IFERROR(IF(VLOOKUP(#REF!&amp;"-"&amp;ROW()-92,[1]ワークシート!$C$2:$CI$1002,11,0)="","",VLOOKUP(#REF!&amp;"-"&amp;ROW()-92,[1]ワークシート!$C$2:$CI$1002,11,0)),"")</f>
        <v/>
      </c>
      <c r="F263" s="224"/>
      <c r="G263" s="11" t="str">
        <f>+IFERROR(IF(VLOOKUP(#REF!&amp;"-"&amp;ROW()-92,[1]ワークシート!$C$2:$CI$1002,12,0)="","",VLOOKUP(#REF!&amp;"-"&amp;ROW()-92,[1]ワークシート!$C$2:$CI$1002,12,0)),"")</f>
        <v/>
      </c>
      <c r="H26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3" s="230"/>
      <c r="J263" s="222" t="str">
        <f>+IFERROR(IF(VLOOKUP(#REF!&amp;"-"&amp;ROW()-92,[1]ワークシート!$C$2:$CI$1002,20,0)="","",VLOOKUP(#REF!&amp;"-"&amp;ROW()-92,[1]ワークシート!$C$2:$CI$1002,20,0)),"")</f>
        <v/>
      </c>
      <c r="K263" s="223"/>
      <c r="L263" s="224"/>
      <c r="M263" s="231" t="str">
        <f>+IFERROR(IF(VLOOKUP(#REF!&amp;"-"&amp;ROW()-92,[1]ワークシート!$C$2:$CI$1002,61,0)="","",VLOOKUP(#REF!&amp;"-"&amp;ROW()-92,[1]ワークシート!$C$2:$CI$1002,61,0)),"")</f>
        <v/>
      </c>
      <c r="N263" s="232"/>
      <c r="O263" s="233"/>
      <c r="P263" s="234" t="str">
        <f>+IFERROR(VLOOKUP(#REF!&amp;"-"&amp;ROW()-92,[1]ワークシート!$C$2:$CI$1002,26,0),"")</f>
        <v/>
      </c>
      <c r="Q263" s="219"/>
      <c r="R263" s="218" t="str">
        <f>+IFERROR(VLOOKUP(#REF!&amp;"-"&amp;ROW()-92,[1]ワークシート!$C$2:$CI$1002,27,0),"")</f>
        <v/>
      </c>
      <c r="S263" s="219"/>
      <c r="T263" s="218" t="str">
        <f>IFERROR(IF(VLOOKUP(#REF!&amp;"-"&amp;ROW()-92,[1]ワークシート!$C$2:$CI$1002,31,0)="",IF(X263="","",IF(X263=0,"使用貸借権","賃借権")),"賃借権"),"")</f>
        <v/>
      </c>
      <c r="U263" s="219"/>
      <c r="V263" s="218" t="str">
        <f>+IFERROR(IF(VLOOKUP(#REF!&amp;"-"&amp;ROW()-92,[1]ワークシート!$C$2:$CI$1002,13,0)="","",VLOOKUP(#REF!&amp;"-"&amp;ROW()-92,[1]ワークシート!$C$2:$CI$1002,13,0)),"")</f>
        <v/>
      </c>
      <c r="W263" s="219"/>
      <c r="X26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3" s="221"/>
      <c r="Z263" s="43"/>
      <c r="AA263" s="43"/>
      <c r="AB263" s="222" t="str">
        <f>IF(T263="使用貸借権","-",+IFERROR(VLOOKUP(#REF!&amp;"-"&amp;ROW()-92,[1]ワークシート!$C$2:$CI$1002,34,0)&amp;"",""))</f>
        <v/>
      </c>
      <c r="AC263" s="223"/>
      <c r="AD263" s="224"/>
      <c r="AE263" s="225" t="str">
        <f>IF(T263="","",IF(VLOOKUP(#REF!&amp;"-"&amp;ROW()-92,[1]ワークシート!$C$2:$CI$1002,31,0)="",IF(T263="使用貸借権","-","口座振込　１２月"),"物納"))</f>
        <v/>
      </c>
      <c r="AF263" s="226"/>
      <c r="AG263" s="227" t="str">
        <f>IFERROR(IF(VLOOKUP(#REF!&amp;"-"&amp;ROW()-92,[1]ワークシート!$C$2:$CI$1002,37,0)="","",VLOOKUP(#REF!&amp;"-"&amp;ROW()-92,[1]ワークシート!$C$2:$CI$1002,37,0)),"")</f>
        <v/>
      </c>
      <c r="AH263" s="227"/>
      <c r="AI263" s="227"/>
      <c r="AJ263" s="227"/>
      <c r="AK263" s="228"/>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row>
    <row r="264" spans="1:320" ht="35.1" hidden="1" customHeight="1" x14ac:dyDescent="0.15">
      <c r="A264" s="222" t="str">
        <f>+IFERROR(IF(VLOOKUP(#REF!&amp;"-"&amp;ROW()-92,[1]ワークシート!$C$2:$CI$1002,9,0)="","",VLOOKUP(#REF!&amp;"-"&amp;ROW()-92,[1]ワークシート!$C$2:$CI$1002,9,0)),"")</f>
        <v/>
      </c>
      <c r="B264" s="224"/>
      <c r="C264" s="223" t="str">
        <f>+IFERROR(IF(VLOOKUP(#REF!&amp;"-"&amp;ROW()-92,[1]ワークシート!$C$2:$CI$1002,10,0) = "","",VLOOKUP(#REF!&amp;"-"&amp;ROW()-92,[1]ワークシート!$C$2:$CI$1002,10,0)),"")</f>
        <v/>
      </c>
      <c r="D264" s="224"/>
      <c r="E264" s="222" t="str">
        <f>+IFERROR(IF(VLOOKUP(#REF!&amp;"-"&amp;ROW()-92,[1]ワークシート!$C$2:$CI$1002,11,0)="","",VLOOKUP(#REF!&amp;"-"&amp;ROW()-92,[1]ワークシート!$C$2:$CI$1002,11,0)),"")</f>
        <v/>
      </c>
      <c r="F264" s="224"/>
      <c r="G264" s="11" t="str">
        <f>+IFERROR(IF(VLOOKUP(#REF!&amp;"-"&amp;ROW()-92,[1]ワークシート!$C$2:$CI$1002,12,0)="","",VLOOKUP(#REF!&amp;"-"&amp;ROW()-92,[1]ワークシート!$C$2:$CI$1002,12,0)),"")</f>
        <v/>
      </c>
      <c r="H26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4" s="230"/>
      <c r="J264" s="222" t="str">
        <f>+IFERROR(IF(VLOOKUP(#REF!&amp;"-"&amp;ROW()-92,[1]ワークシート!$C$2:$CI$1002,20,0)="","",VLOOKUP(#REF!&amp;"-"&amp;ROW()-92,[1]ワークシート!$C$2:$CI$1002,20,0)),"")</f>
        <v/>
      </c>
      <c r="K264" s="223"/>
      <c r="L264" s="224"/>
      <c r="M264" s="231" t="str">
        <f>+IFERROR(IF(VLOOKUP(#REF!&amp;"-"&amp;ROW()-92,[1]ワークシート!$C$2:$CI$1002,61,0)="","",VLOOKUP(#REF!&amp;"-"&amp;ROW()-92,[1]ワークシート!$C$2:$CI$1002,61,0)),"")</f>
        <v/>
      </c>
      <c r="N264" s="232"/>
      <c r="O264" s="233"/>
      <c r="P264" s="234" t="str">
        <f>+IFERROR(VLOOKUP(#REF!&amp;"-"&amp;ROW()-92,[1]ワークシート!$C$2:$CI$1002,26,0),"")</f>
        <v/>
      </c>
      <c r="Q264" s="219"/>
      <c r="R264" s="218" t="str">
        <f>+IFERROR(VLOOKUP(#REF!&amp;"-"&amp;ROW()-92,[1]ワークシート!$C$2:$CI$1002,27,0),"")</f>
        <v/>
      </c>
      <c r="S264" s="219"/>
      <c r="T264" s="218" t="str">
        <f>IFERROR(IF(VLOOKUP(#REF!&amp;"-"&amp;ROW()-92,[1]ワークシート!$C$2:$CI$1002,31,0)="",IF(X264="","",IF(X264=0,"使用貸借権","賃借権")),"賃借権"),"")</f>
        <v/>
      </c>
      <c r="U264" s="219"/>
      <c r="V264" s="218" t="str">
        <f>+IFERROR(IF(VLOOKUP(#REF!&amp;"-"&amp;ROW()-92,[1]ワークシート!$C$2:$CI$1002,13,0)="","",VLOOKUP(#REF!&amp;"-"&amp;ROW()-92,[1]ワークシート!$C$2:$CI$1002,13,0)),"")</f>
        <v/>
      </c>
      <c r="W264" s="219"/>
      <c r="X26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4" s="221"/>
      <c r="Z264" s="43"/>
      <c r="AA264" s="43"/>
      <c r="AB264" s="222" t="str">
        <f>IF(T264="使用貸借権","-",+IFERROR(VLOOKUP(#REF!&amp;"-"&amp;ROW()-92,[1]ワークシート!$C$2:$CI$1002,34,0)&amp;"",""))</f>
        <v/>
      </c>
      <c r="AC264" s="223"/>
      <c r="AD264" s="224"/>
      <c r="AE264" s="225" t="str">
        <f>IF(T264="","",IF(VLOOKUP(#REF!&amp;"-"&amp;ROW()-92,[1]ワークシート!$C$2:$CI$1002,31,0)="",IF(T264="使用貸借権","-","口座振込　１２月"),"物納"))</f>
        <v/>
      </c>
      <c r="AF264" s="226"/>
      <c r="AG264" s="227" t="str">
        <f>IFERROR(IF(VLOOKUP(#REF!&amp;"-"&amp;ROW()-92,[1]ワークシート!$C$2:$CI$1002,37,0)="","",VLOOKUP(#REF!&amp;"-"&amp;ROW()-92,[1]ワークシート!$C$2:$CI$1002,37,0)),"")</f>
        <v/>
      </c>
      <c r="AH264" s="227"/>
      <c r="AI264" s="227"/>
      <c r="AJ264" s="227"/>
      <c r="AK264" s="228"/>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row>
    <row r="265" spans="1:320" ht="35.1" hidden="1" customHeight="1" x14ac:dyDescent="0.15">
      <c r="A265" s="222" t="str">
        <f>+IFERROR(IF(VLOOKUP(#REF!&amp;"-"&amp;ROW()-92,[1]ワークシート!$C$2:$CI$1002,9,0)="","",VLOOKUP(#REF!&amp;"-"&amp;ROW()-92,[1]ワークシート!$C$2:$CI$1002,9,0)),"")</f>
        <v/>
      </c>
      <c r="B265" s="224"/>
      <c r="C265" s="223" t="str">
        <f>+IFERROR(IF(VLOOKUP(#REF!&amp;"-"&amp;ROW()-92,[1]ワークシート!$C$2:$CI$1002,10,0) = "","",VLOOKUP(#REF!&amp;"-"&amp;ROW()-92,[1]ワークシート!$C$2:$CI$1002,10,0)),"")</f>
        <v/>
      </c>
      <c r="D265" s="224"/>
      <c r="E265" s="222" t="str">
        <f>+IFERROR(IF(VLOOKUP(#REF!&amp;"-"&amp;ROW()-92,[1]ワークシート!$C$2:$CI$1002,11,0)="","",VLOOKUP(#REF!&amp;"-"&amp;ROW()-92,[1]ワークシート!$C$2:$CI$1002,11,0)),"")</f>
        <v/>
      </c>
      <c r="F265" s="224"/>
      <c r="G265" s="11" t="str">
        <f>+IFERROR(IF(VLOOKUP(#REF!&amp;"-"&amp;ROW()-92,[1]ワークシート!$C$2:$CI$1002,12,0)="","",VLOOKUP(#REF!&amp;"-"&amp;ROW()-92,[1]ワークシート!$C$2:$CI$1002,12,0)),"")</f>
        <v/>
      </c>
      <c r="H26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5" s="230"/>
      <c r="J265" s="222" t="str">
        <f>+IFERROR(IF(VLOOKUP(#REF!&amp;"-"&amp;ROW()-92,[1]ワークシート!$C$2:$CI$1002,20,0)="","",VLOOKUP(#REF!&amp;"-"&amp;ROW()-92,[1]ワークシート!$C$2:$CI$1002,20,0)),"")</f>
        <v/>
      </c>
      <c r="K265" s="223"/>
      <c r="L265" s="224"/>
      <c r="M265" s="231" t="str">
        <f>+IFERROR(IF(VLOOKUP(#REF!&amp;"-"&amp;ROW()-92,[1]ワークシート!$C$2:$CI$1002,61,0)="","",VLOOKUP(#REF!&amp;"-"&amp;ROW()-92,[1]ワークシート!$C$2:$CI$1002,61,0)),"")</f>
        <v/>
      </c>
      <c r="N265" s="232"/>
      <c r="O265" s="233"/>
      <c r="P265" s="234" t="str">
        <f>+IFERROR(VLOOKUP(#REF!&amp;"-"&amp;ROW()-92,[1]ワークシート!$C$2:$CI$1002,26,0),"")</f>
        <v/>
      </c>
      <c r="Q265" s="219"/>
      <c r="R265" s="218" t="str">
        <f>+IFERROR(VLOOKUP(#REF!&amp;"-"&amp;ROW()-92,[1]ワークシート!$C$2:$CI$1002,27,0),"")</f>
        <v/>
      </c>
      <c r="S265" s="219"/>
      <c r="T265" s="218" t="str">
        <f>IFERROR(IF(VLOOKUP(#REF!&amp;"-"&amp;ROW()-92,[1]ワークシート!$C$2:$CI$1002,31,0)="",IF(X265="","",IF(X265=0,"使用貸借権","賃借権")),"賃借権"),"")</f>
        <v/>
      </c>
      <c r="U265" s="219"/>
      <c r="V265" s="218" t="str">
        <f>+IFERROR(IF(VLOOKUP(#REF!&amp;"-"&amp;ROW()-92,[1]ワークシート!$C$2:$CI$1002,13,0)="","",VLOOKUP(#REF!&amp;"-"&amp;ROW()-92,[1]ワークシート!$C$2:$CI$1002,13,0)),"")</f>
        <v/>
      </c>
      <c r="W265" s="219"/>
      <c r="X26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5" s="221"/>
      <c r="Z265" s="43"/>
      <c r="AA265" s="43"/>
      <c r="AB265" s="222" t="str">
        <f>IF(T265="使用貸借権","-",+IFERROR(VLOOKUP(#REF!&amp;"-"&amp;ROW()-92,[1]ワークシート!$C$2:$CI$1002,34,0)&amp;"",""))</f>
        <v/>
      </c>
      <c r="AC265" s="223"/>
      <c r="AD265" s="224"/>
      <c r="AE265" s="225" t="str">
        <f>IF(T265="","",IF(VLOOKUP(#REF!&amp;"-"&amp;ROW()-92,[1]ワークシート!$C$2:$CI$1002,31,0)="",IF(T265="使用貸借権","-","口座振込　１２月"),"物納"))</f>
        <v/>
      </c>
      <c r="AF265" s="226"/>
      <c r="AG265" s="227" t="str">
        <f>IFERROR(IF(VLOOKUP(#REF!&amp;"-"&amp;ROW()-92,[1]ワークシート!$C$2:$CI$1002,37,0)="","",VLOOKUP(#REF!&amp;"-"&amp;ROW()-92,[1]ワークシート!$C$2:$CI$1002,37,0)),"")</f>
        <v/>
      </c>
      <c r="AH265" s="227"/>
      <c r="AI265" s="227"/>
      <c r="AJ265" s="227"/>
      <c r="AK265" s="228"/>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row>
    <row r="266" spans="1:320" ht="35.1" hidden="1" customHeight="1" x14ac:dyDescent="0.15">
      <c r="A266" s="222" t="str">
        <f>+IFERROR(IF(VLOOKUP(#REF!&amp;"-"&amp;ROW()-92,[1]ワークシート!$C$2:$CI$1002,9,0)="","",VLOOKUP(#REF!&amp;"-"&amp;ROW()-92,[1]ワークシート!$C$2:$CI$1002,9,0)),"")</f>
        <v/>
      </c>
      <c r="B266" s="224"/>
      <c r="C266" s="223" t="str">
        <f>+IFERROR(IF(VLOOKUP(#REF!&amp;"-"&amp;ROW()-92,[1]ワークシート!$C$2:$CI$1002,10,0) = "","",VLOOKUP(#REF!&amp;"-"&amp;ROW()-92,[1]ワークシート!$C$2:$CI$1002,10,0)),"")</f>
        <v/>
      </c>
      <c r="D266" s="224"/>
      <c r="E266" s="222" t="str">
        <f>+IFERROR(IF(VLOOKUP(#REF!&amp;"-"&amp;ROW()-92,[1]ワークシート!$C$2:$CI$1002,11,0)="","",VLOOKUP(#REF!&amp;"-"&amp;ROW()-92,[1]ワークシート!$C$2:$CI$1002,11,0)),"")</f>
        <v/>
      </c>
      <c r="F266" s="224"/>
      <c r="G266" s="11" t="str">
        <f>+IFERROR(IF(VLOOKUP(#REF!&amp;"-"&amp;ROW()-92,[1]ワークシート!$C$2:$CI$1002,12,0)="","",VLOOKUP(#REF!&amp;"-"&amp;ROW()-92,[1]ワークシート!$C$2:$CI$1002,12,0)),"")</f>
        <v/>
      </c>
      <c r="H26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6" s="230"/>
      <c r="J266" s="222" t="str">
        <f>+IFERROR(IF(VLOOKUP(#REF!&amp;"-"&amp;ROW()-92,[1]ワークシート!$C$2:$CI$1002,20,0)="","",VLOOKUP(#REF!&amp;"-"&amp;ROW()-92,[1]ワークシート!$C$2:$CI$1002,20,0)),"")</f>
        <v/>
      </c>
      <c r="K266" s="223"/>
      <c r="L266" s="224"/>
      <c r="M266" s="231" t="str">
        <f>+IFERROR(IF(VLOOKUP(#REF!&amp;"-"&amp;ROW()-92,[1]ワークシート!$C$2:$CI$1002,61,0)="","",VLOOKUP(#REF!&amp;"-"&amp;ROW()-92,[1]ワークシート!$C$2:$CI$1002,61,0)),"")</f>
        <v/>
      </c>
      <c r="N266" s="232"/>
      <c r="O266" s="233"/>
      <c r="P266" s="234" t="str">
        <f>+IFERROR(VLOOKUP(#REF!&amp;"-"&amp;ROW()-92,[1]ワークシート!$C$2:$CI$1002,26,0),"")</f>
        <v/>
      </c>
      <c r="Q266" s="219"/>
      <c r="R266" s="218" t="str">
        <f>+IFERROR(VLOOKUP(#REF!&amp;"-"&amp;ROW()-92,[1]ワークシート!$C$2:$CI$1002,27,0),"")</f>
        <v/>
      </c>
      <c r="S266" s="219"/>
      <c r="T266" s="218" t="str">
        <f>IFERROR(IF(VLOOKUP(#REF!&amp;"-"&amp;ROW()-92,[1]ワークシート!$C$2:$CI$1002,31,0)="",IF(X266="","",IF(X266=0,"使用貸借権","賃借権")),"賃借権"),"")</f>
        <v/>
      </c>
      <c r="U266" s="219"/>
      <c r="V266" s="218" t="str">
        <f>+IFERROR(IF(VLOOKUP(#REF!&amp;"-"&amp;ROW()-92,[1]ワークシート!$C$2:$CI$1002,13,0)="","",VLOOKUP(#REF!&amp;"-"&amp;ROW()-92,[1]ワークシート!$C$2:$CI$1002,13,0)),"")</f>
        <v/>
      </c>
      <c r="W266" s="219"/>
      <c r="X26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6" s="221"/>
      <c r="Z266" s="43"/>
      <c r="AA266" s="43"/>
      <c r="AB266" s="222" t="str">
        <f>IF(T266="使用貸借権","-",+IFERROR(VLOOKUP(#REF!&amp;"-"&amp;ROW()-92,[1]ワークシート!$C$2:$CI$1002,34,0)&amp;"",""))</f>
        <v/>
      </c>
      <c r="AC266" s="223"/>
      <c r="AD266" s="224"/>
      <c r="AE266" s="225" t="str">
        <f>IF(T266="","",IF(VLOOKUP(#REF!&amp;"-"&amp;ROW()-92,[1]ワークシート!$C$2:$CI$1002,31,0)="",IF(T266="使用貸借権","-","口座振込　１２月"),"物納"))</f>
        <v/>
      </c>
      <c r="AF266" s="226"/>
      <c r="AG266" s="227" t="str">
        <f>IFERROR(IF(VLOOKUP(#REF!&amp;"-"&amp;ROW()-92,[1]ワークシート!$C$2:$CI$1002,37,0)="","",VLOOKUP(#REF!&amp;"-"&amp;ROW()-92,[1]ワークシート!$C$2:$CI$1002,37,0)),"")</f>
        <v/>
      </c>
      <c r="AH266" s="227"/>
      <c r="AI266" s="227"/>
      <c r="AJ266" s="227"/>
      <c r="AK266" s="228"/>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row>
    <row r="267" spans="1:320" ht="35.1" hidden="1" customHeight="1" x14ac:dyDescent="0.15">
      <c r="A267" s="222" t="str">
        <f>+IFERROR(IF(VLOOKUP(#REF!&amp;"-"&amp;ROW()-92,[1]ワークシート!$C$2:$CI$1002,9,0)="","",VLOOKUP(#REF!&amp;"-"&amp;ROW()-92,[1]ワークシート!$C$2:$CI$1002,9,0)),"")</f>
        <v/>
      </c>
      <c r="B267" s="224"/>
      <c r="C267" s="223" t="str">
        <f>+IFERROR(IF(VLOOKUP(#REF!&amp;"-"&amp;ROW()-92,[1]ワークシート!$C$2:$CI$1002,10,0) = "","",VLOOKUP(#REF!&amp;"-"&amp;ROW()-92,[1]ワークシート!$C$2:$CI$1002,10,0)),"")</f>
        <v/>
      </c>
      <c r="D267" s="224"/>
      <c r="E267" s="222" t="str">
        <f>+IFERROR(IF(VLOOKUP(#REF!&amp;"-"&amp;ROW()-92,[1]ワークシート!$C$2:$CI$1002,11,0)="","",VLOOKUP(#REF!&amp;"-"&amp;ROW()-92,[1]ワークシート!$C$2:$CI$1002,11,0)),"")</f>
        <v/>
      </c>
      <c r="F267" s="224"/>
      <c r="G267" s="11" t="str">
        <f>+IFERROR(IF(VLOOKUP(#REF!&amp;"-"&amp;ROW()-92,[1]ワークシート!$C$2:$CI$1002,12,0)="","",VLOOKUP(#REF!&amp;"-"&amp;ROW()-92,[1]ワークシート!$C$2:$CI$1002,12,0)),"")</f>
        <v/>
      </c>
      <c r="H26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7" s="230"/>
      <c r="J267" s="222" t="str">
        <f>+IFERROR(IF(VLOOKUP(#REF!&amp;"-"&amp;ROW()-92,[1]ワークシート!$C$2:$CI$1002,20,0)="","",VLOOKUP(#REF!&amp;"-"&amp;ROW()-92,[1]ワークシート!$C$2:$CI$1002,20,0)),"")</f>
        <v/>
      </c>
      <c r="K267" s="223"/>
      <c r="L267" s="224"/>
      <c r="M267" s="231" t="str">
        <f>+IFERROR(IF(VLOOKUP(#REF!&amp;"-"&amp;ROW()-92,[1]ワークシート!$C$2:$CI$1002,61,0)="","",VLOOKUP(#REF!&amp;"-"&amp;ROW()-92,[1]ワークシート!$C$2:$CI$1002,61,0)),"")</f>
        <v/>
      </c>
      <c r="N267" s="232"/>
      <c r="O267" s="233"/>
      <c r="P267" s="234" t="str">
        <f>+IFERROR(VLOOKUP(#REF!&amp;"-"&amp;ROW()-92,[1]ワークシート!$C$2:$CI$1002,26,0),"")</f>
        <v/>
      </c>
      <c r="Q267" s="219"/>
      <c r="R267" s="218" t="str">
        <f>+IFERROR(VLOOKUP(#REF!&amp;"-"&amp;ROW()-92,[1]ワークシート!$C$2:$CI$1002,27,0),"")</f>
        <v/>
      </c>
      <c r="S267" s="219"/>
      <c r="T267" s="218" t="str">
        <f>IFERROR(IF(VLOOKUP(#REF!&amp;"-"&amp;ROW()-92,[1]ワークシート!$C$2:$CI$1002,31,0)="",IF(X267="","",IF(X267=0,"使用貸借権","賃借権")),"賃借権"),"")</f>
        <v/>
      </c>
      <c r="U267" s="219"/>
      <c r="V267" s="218" t="str">
        <f>+IFERROR(IF(VLOOKUP(#REF!&amp;"-"&amp;ROW()-92,[1]ワークシート!$C$2:$CI$1002,13,0)="","",VLOOKUP(#REF!&amp;"-"&amp;ROW()-92,[1]ワークシート!$C$2:$CI$1002,13,0)),"")</f>
        <v/>
      </c>
      <c r="W267" s="219"/>
      <c r="X26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7" s="221"/>
      <c r="Z267" s="43"/>
      <c r="AA267" s="43"/>
      <c r="AB267" s="222" t="str">
        <f>IF(T267="使用貸借権","-",+IFERROR(VLOOKUP(#REF!&amp;"-"&amp;ROW()-92,[1]ワークシート!$C$2:$CI$1002,34,0)&amp;"",""))</f>
        <v/>
      </c>
      <c r="AC267" s="223"/>
      <c r="AD267" s="224"/>
      <c r="AE267" s="225" t="str">
        <f>IF(T267="","",IF(VLOOKUP(#REF!&amp;"-"&amp;ROW()-92,[1]ワークシート!$C$2:$CI$1002,31,0)="",IF(T267="使用貸借権","-","口座振込　１２月"),"物納"))</f>
        <v/>
      </c>
      <c r="AF267" s="226"/>
      <c r="AG267" s="227" t="str">
        <f>IFERROR(IF(VLOOKUP(#REF!&amp;"-"&amp;ROW()-92,[1]ワークシート!$C$2:$CI$1002,37,0)="","",VLOOKUP(#REF!&amp;"-"&amp;ROW()-92,[1]ワークシート!$C$2:$CI$1002,37,0)),"")</f>
        <v/>
      </c>
      <c r="AH267" s="227"/>
      <c r="AI267" s="227"/>
      <c r="AJ267" s="227"/>
      <c r="AK267" s="228"/>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row>
    <row r="268" spans="1:320" ht="35.1" hidden="1" customHeight="1" x14ac:dyDescent="0.15">
      <c r="A268" s="222" t="str">
        <f>+IFERROR(IF(VLOOKUP(#REF!&amp;"-"&amp;ROW()-92,[1]ワークシート!$C$2:$CI$1002,9,0)="","",VLOOKUP(#REF!&amp;"-"&amp;ROW()-92,[1]ワークシート!$C$2:$CI$1002,9,0)),"")</f>
        <v/>
      </c>
      <c r="B268" s="224"/>
      <c r="C268" s="223" t="str">
        <f>+IFERROR(IF(VLOOKUP(#REF!&amp;"-"&amp;ROW()-92,[1]ワークシート!$C$2:$CI$1002,10,0) = "","",VLOOKUP(#REF!&amp;"-"&amp;ROW()-92,[1]ワークシート!$C$2:$CI$1002,10,0)),"")</f>
        <v/>
      </c>
      <c r="D268" s="224"/>
      <c r="E268" s="222" t="str">
        <f>+IFERROR(IF(VLOOKUP(#REF!&amp;"-"&amp;ROW()-92,[1]ワークシート!$C$2:$CI$1002,11,0)="","",VLOOKUP(#REF!&amp;"-"&amp;ROW()-92,[1]ワークシート!$C$2:$CI$1002,11,0)),"")</f>
        <v/>
      </c>
      <c r="F268" s="224"/>
      <c r="G268" s="11" t="str">
        <f>+IFERROR(IF(VLOOKUP(#REF!&amp;"-"&amp;ROW()-92,[1]ワークシート!$C$2:$CI$1002,12,0)="","",VLOOKUP(#REF!&amp;"-"&amp;ROW()-92,[1]ワークシート!$C$2:$CI$1002,12,0)),"")</f>
        <v/>
      </c>
      <c r="H26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8" s="230"/>
      <c r="J268" s="222" t="str">
        <f>+IFERROR(IF(VLOOKUP(#REF!&amp;"-"&amp;ROW()-92,[1]ワークシート!$C$2:$CI$1002,20,0)="","",VLOOKUP(#REF!&amp;"-"&amp;ROW()-92,[1]ワークシート!$C$2:$CI$1002,20,0)),"")</f>
        <v/>
      </c>
      <c r="K268" s="223"/>
      <c r="L268" s="224"/>
      <c r="M268" s="231" t="str">
        <f>+IFERROR(IF(VLOOKUP(#REF!&amp;"-"&amp;ROW()-92,[1]ワークシート!$C$2:$CI$1002,61,0)="","",VLOOKUP(#REF!&amp;"-"&amp;ROW()-92,[1]ワークシート!$C$2:$CI$1002,61,0)),"")</f>
        <v/>
      </c>
      <c r="N268" s="232"/>
      <c r="O268" s="233"/>
      <c r="P268" s="234" t="str">
        <f>+IFERROR(VLOOKUP(#REF!&amp;"-"&amp;ROW()-92,[1]ワークシート!$C$2:$CI$1002,26,0),"")</f>
        <v/>
      </c>
      <c r="Q268" s="219"/>
      <c r="R268" s="218" t="str">
        <f>+IFERROR(VLOOKUP(#REF!&amp;"-"&amp;ROW()-92,[1]ワークシート!$C$2:$CI$1002,27,0),"")</f>
        <v/>
      </c>
      <c r="S268" s="219"/>
      <c r="T268" s="218" t="str">
        <f>IFERROR(IF(VLOOKUP(#REF!&amp;"-"&amp;ROW()-92,[1]ワークシート!$C$2:$CI$1002,31,0)="",IF(X268="","",IF(X268=0,"使用貸借権","賃借権")),"賃借権"),"")</f>
        <v/>
      </c>
      <c r="U268" s="219"/>
      <c r="V268" s="218" t="str">
        <f>+IFERROR(IF(VLOOKUP(#REF!&amp;"-"&amp;ROW()-92,[1]ワークシート!$C$2:$CI$1002,13,0)="","",VLOOKUP(#REF!&amp;"-"&amp;ROW()-92,[1]ワークシート!$C$2:$CI$1002,13,0)),"")</f>
        <v/>
      </c>
      <c r="W268" s="219"/>
      <c r="X26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8" s="221"/>
      <c r="Z268" s="43"/>
      <c r="AA268" s="43"/>
      <c r="AB268" s="222" t="str">
        <f>IF(T268="使用貸借権","-",+IFERROR(VLOOKUP(#REF!&amp;"-"&amp;ROW()-92,[1]ワークシート!$C$2:$CI$1002,34,0)&amp;"",""))</f>
        <v/>
      </c>
      <c r="AC268" s="223"/>
      <c r="AD268" s="224"/>
      <c r="AE268" s="225" t="str">
        <f>IF(T268="","",IF(VLOOKUP(#REF!&amp;"-"&amp;ROW()-92,[1]ワークシート!$C$2:$CI$1002,31,0)="",IF(T268="使用貸借権","-","口座振込　１２月"),"物納"))</f>
        <v/>
      </c>
      <c r="AF268" s="226"/>
      <c r="AG268" s="227" t="str">
        <f>IFERROR(IF(VLOOKUP(#REF!&amp;"-"&amp;ROW()-92,[1]ワークシート!$C$2:$CI$1002,37,0)="","",VLOOKUP(#REF!&amp;"-"&amp;ROW()-92,[1]ワークシート!$C$2:$CI$1002,37,0)),"")</f>
        <v/>
      </c>
      <c r="AH268" s="227"/>
      <c r="AI268" s="227"/>
      <c r="AJ268" s="227"/>
      <c r="AK268" s="228"/>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row>
    <row r="269" spans="1:320" ht="35.1" hidden="1" customHeight="1" x14ac:dyDescent="0.15">
      <c r="A269" s="222" t="str">
        <f>+IFERROR(IF(VLOOKUP(#REF!&amp;"-"&amp;ROW()-92,[1]ワークシート!$C$2:$CI$1002,9,0)="","",VLOOKUP(#REF!&amp;"-"&amp;ROW()-92,[1]ワークシート!$C$2:$CI$1002,9,0)),"")</f>
        <v/>
      </c>
      <c r="B269" s="224"/>
      <c r="C269" s="223" t="str">
        <f>+IFERROR(IF(VLOOKUP(#REF!&amp;"-"&amp;ROW()-92,[1]ワークシート!$C$2:$CI$1002,10,0) = "","",VLOOKUP(#REF!&amp;"-"&amp;ROW()-92,[1]ワークシート!$C$2:$CI$1002,10,0)),"")</f>
        <v/>
      </c>
      <c r="D269" s="224"/>
      <c r="E269" s="222" t="str">
        <f>+IFERROR(IF(VLOOKUP(#REF!&amp;"-"&amp;ROW()-92,[1]ワークシート!$C$2:$CI$1002,11,0)="","",VLOOKUP(#REF!&amp;"-"&amp;ROW()-92,[1]ワークシート!$C$2:$CI$1002,11,0)),"")</f>
        <v/>
      </c>
      <c r="F269" s="224"/>
      <c r="G269" s="11" t="str">
        <f>+IFERROR(IF(VLOOKUP(#REF!&amp;"-"&amp;ROW()-92,[1]ワークシート!$C$2:$CI$1002,12,0)="","",VLOOKUP(#REF!&amp;"-"&amp;ROW()-92,[1]ワークシート!$C$2:$CI$1002,12,0)),"")</f>
        <v/>
      </c>
      <c r="H26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69" s="230"/>
      <c r="J269" s="222" t="str">
        <f>+IFERROR(IF(VLOOKUP(#REF!&amp;"-"&amp;ROW()-92,[1]ワークシート!$C$2:$CI$1002,20,0)="","",VLOOKUP(#REF!&amp;"-"&amp;ROW()-92,[1]ワークシート!$C$2:$CI$1002,20,0)),"")</f>
        <v/>
      </c>
      <c r="K269" s="223"/>
      <c r="L269" s="224"/>
      <c r="M269" s="231" t="str">
        <f>+IFERROR(IF(VLOOKUP(#REF!&amp;"-"&amp;ROW()-92,[1]ワークシート!$C$2:$CI$1002,61,0)="","",VLOOKUP(#REF!&amp;"-"&amp;ROW()-92,[1]ワークシート!$C$2:$CI$1002,61,0)),"")</f>
        <v/>
      </c>
      <c r="N269" s="232"/>
      <c r="O269" s="233"/>
      <c r="P269" s="234" t="str">
        <f>+IFERROR(VLOOKUP(#REF!&amp;"-"&amp;ROW()-92,[1]ワークシート!$C$2:$CI$1002,26,0),"")</f>
        <v/>
      </c>
      <c r="Q269" s="219"/>
      <c r="R269" s="218" t="str">
        <f>+IFERROR(VLOOKUP(#REF!&amp;"-"&amp;ROW()-92,[1]ワークシート!$C$2:$CI$1002,27,0),"")</f>
        <v/>
      </c>
      <c r="S269" s="219"/>
      <c r="T269" s="218" t="str">
        <f>IFERROR(IF(VLOOKUP(#REF!&amp;"-"&amp;ROW()-92,[1]ワークシート!$C$2:$CI$1002,31,0)="",IF(X269="","",IF(X269=0,"使用貸借権","賃借権")),"賃借権"),"")</f>
        <v/>
      </c>
      <c r="U269" s="219"/>
      <c r="V269" s="218" t="str">
        <f>+IFERROR(IF(VLOOKUP(#REF!&amp;"-"&amp;ROW()-92,[1]ワークシート!$C$2:$CI$1002,13,0)="","",VLOOKUP(#REF!&amp;"-"&amp;ROW()-92,[1]ワークシート!$C$2:$CI$1002,13,0)),"")</f>
        <v/>
      </c>
      <c r="W269" s="219"/>
      <c r="X26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69" s="221"/>
      <c r="Z269" s="43"/>
      <c r="AA269" s="43"/>
      <c r="AB269" s="222" t="str">
        <f>IF(T269="使用貸借権","-",+IFERROR(VLOOKUP(#REF!&amp;"-"&amp;ROW()-92,[1]ワークシート!$C$2:$CI$1002,34,0)&amp;"",""))</f>
        <v/>
      </c>
      <c r="AC269" s="223"/>
      <c r="AD269" s="224"/>
      <c r="AE269" s="225" t="str">
        <f>IF(T269="","",IF(VLOOKUP(#REF!&amp;"-"&amp;ROW()-92,[1]ワークシート!$C$2:$CI$1002,31,0)="",IF(T269="使用貸借権","-","口座振込　１２月"),"物納"))</f>
        <v/>
      </c>
      <c r="AF269" s="226"/>
      <c r="AG269" s="227" t="str">
        <f>IFERROR(IF(VLOOKUP(#REF!&amp;"-"&amp;ROW()-92,[1]ワークシート!$C$2:$CI$1002,37,0)="","",VLOOKUP(#REF!&amp;"-"&amp;ROW()-92,[1]ワークシート!$C$2:$CI$1002,37,0)),"")</f>
        <v/>
      </c>
      <c r="AH269" s="227"/>
      <c r="AI269" s="227"/>
      <c r="AJ269" s="227"/>
      <c r="AK269" s="228"/>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row>
    <row r="270" spans="1:320" ht="35.1" hidden="1" customHeight="1" x14ac:dyDescent="0.15">
      <c r="A270" s="222" t="str">
        <f>+IFERROR(IF(VLOOKUP(#REF!&amp;"-"&amp;ROW()-92,[1]ワークシート!$C$2:$CI$1002,9,0)="","",VLOOKUP(#REF!&amp;"-"&amp;ROW()-92,[1]ワークシート!$C$2:$CI$1002,9,0)),"")</f>
        <v/>
      </c>
      <c r="B270" s="224"/>
      <c r="C270" s="223" t="str">
        <f>+IFERROR(IF(VLOOKUP(#REF!&amp;"-"&amp;ROW()-92,[1]ワークシート!$C$2:$CI$1002,10,0) = "","",VLOOKUP(#REF!&amp;"-"&amp;ROW()-92,[1]ワークシート!$C$2:$CI$1002,10,0)),"")</f>
        <v/>
      </c>
      <c r="D270" s="224"/>
      <c r="E270" s="222" t="str">
        <f>+IFERROR(IF(VLOOKUP(#REF!&amp;"-"&amp;ROW()-92,[1]ワークシート!$C$2:$CI$1002,11,0)="","",VLOOKUP(#REF!&amp;"-"&amp;ROW()-92,[1]ワークシート!$C$2:$CI$1002,11,0)),"")</f>
        <v/>
      </c>
      <c r="F270" s="224"/>
      <c r="G270" s="11" t="str">
        <f>+IFERROR(IF(VLOOKUP(#REF!&amp;"-"&amp;ROW()-92,[1]ワークシート!$C$2:$CI$1002,12,0)="","",VLOOKUP(#REF!&amp;"-"&amp;ROW()-92,[1]ワークシート!$C$2:$CI$1002,12,0)),"")</f>
        <v/>
      </c>
      <c r="H27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0" s="230"/>
      <c r="J270" s="222" t="str">
        <f>+IFERROR(IF(VLOOKUP(#REF!&amp;"-"&amp;ROW()-92,[1]ワークシート!$C$2:$CI$1002,20,0)="","",VLOOKUP(#REF!&amp;"-"&amp;ROW()-92,[1]ワークシート!$C$2:$CI$1002,20,0)),"")</f>
        <v/>
      </c>
      <c r="K270" s="223"/>
      <c r="L270" s="224"/>
      <c r="M270" s="231" t="str">
        <f>+IFERROR(IF(VLOOKUP(#REF!&amp;"-"&amp;ROW()-92,[1]ワークシート!$C$2:$CI$1002,61,0)="","",VLOOKUP(#REF!&amp;"-"&amp;ROW()-92,[1]ワークシート!$C$2:$CI$1002,61,0)),"")</f>
        <v/>
      </c>
      <c r="N270" s="232"/>
      <c r="O270" s="233"/>
      <c r="P270" s="234" t="str">
        <f>+IFERROR(VLOOKUP(#REF!&amp;"-"&amp;ROW()-92,[1]ワークシート!$C$2:$CI$1002,26,0),"")</f>
        <v/>
      </c>
      <c r="Q270" s="219"/>
      <c r="R270" s="218" t="str">
        <f>+IFERROR(VLOOKUP(#REF!&amp;"-"&amp;ROW()-92,[1]ワークシート!$C$2:$CI$1002,27,0),"")</f>
        <v/>
      </c>
      <c r="S270" s="219"/>
      <c r="T270" s="218" t="str">
        <f>IFERROR(IF(VLOOKUP(#REF!&amp;"-"&amp;ROW()-92,[1]ワークシート!$C$2:$CI$1002,31,0)="",IF(X270="","",IF(X270=0,"使用貸借権","賃借権")),"賃借権"),"")</f>
        <v/>
      </c>
      <c r="U270" s="219"/>
      <c r="V270" s="218" t="str">
        <f>+IFERROR(IF(VLOOKUP(#REF!&amp;"-"&amp;ROW()-92,[1]ワークシート!$C$2:$CI$1002,13,0)="","",VLOOKUP(#REF!&amp;"-"&amp;ROW()-92,[1]ワークシート!$C$2:$CI$1002,13,0)),"")</f>
        <v/>
      </c>
      <c r="W270" s="219"/>
      <c r="X27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0" s="221"/>
      <c r="Z270" s="43"/>
      <c r="AA270" s="43"/>
      <c r="AB270" s="222" t="str">
        <f>IF(T270="使用貸借権","-",+IFERROR(VLOOKUP(#REF!&amp;"-"&amp;ROW()-92,[1]ワークシート!$C$2:$CI$1002,34,0)&amp;"",""))</f>
        <v/>
      </c>
      <c r="AC270" s="223"/>
      <c r="AD270" s="224"/>
      <c r="AE270" s="225" t="str">
        <f>IF(T270="","",IF(VLOOKUP(#REF!&amp;"-"&amp;ROW()-92,[1]ワークシート!$C$2:$CI$1002,31,0)="",IF(T270="使用貸借権","-","口座振込　１２月"),"物納"))</f>
        <v/>
      </c>
      <c r="AF270" s="226"/>
      <c r="AG270" s="227" t="str">
        <f>IFERROR(IF(VLOOKUP(#REF!&amp;"-"&amp;ROW()-92,[1]ワークシート!$C$2:$CI$1002,37,0)="","",VLOOKUP(#REF!&amp;"-"&amp;ROW()-92,[1]ワークシート!$C$2:$CI$1002,37,0)),"")</f>
        <v/>
      </c>
      <c r="AH270" s="227"/>
      <c r="AI270" s="227"/>
      <c r="AJ270" s="227"/>
      <c r="AK270" s="228"/>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row>
    <row r="271" spans="1:320" ht="35.1" hidden="1" customHeight="1" x14ac:dyDescent="0.15">
      <c r="A271" s="222" t="str">
        <f>+IFERROR(IF(VLOOKUP(#REF!&amp;"-"&amp;ROW()-92,[1]ワークシート!$C$2:$CI$1002,9,0)="","",VLOOKUP(#REF!&amp;"-"&amp;ROW()-92,[1]ワークシート!$C$2:$CI$1002,9,0)),"")</f>
        <v/>
      </c>
      <c r="B271" s="224"/>
      <c r="C271" s="223" t="str">
        <f>+IFERROR(IF(VLOOKUP(#REF!&amp;"-"&amp;ROW()-92,[1]ワークシート!$C$2:$CI$1002,10,0) = "","",VLOOKUP(#REF!&amp;"-"&amp;ROW()-92,[1]ワークシート!$C$2:$CI$1002,10,0)),"")</f>
        <v/>
      </c>
      <c r="D271" s="224"/>
      <c r="E271" s="222" t="str">
        <f>+IFERROR(IF(VLOOKUP(#REF!&amp;"-"&amp;ROW()-92,[1]ワークシート!$C$2:$CI$1002,11,0)="","",VLOOKUP(#REF!&amp;"-"&amp;ROW()-92,[1]ワークシート!$C$2:$CI$1002,11,0)),"")</f>
        <v/>
      </c>
      <c r="F271" s="224"/>
      <c r="G271" s="11" t="str">
        <f>+IFERROR(IF(VLOOKUP(#REF!&amp;"-"&amp;ROW()-92,[1]ワークシート!$C$2:$CI$1002,12,0)="","",VLOOKUP(#REF!&amp;"-"&amp;ROW()-92,[1]ワークシート!$C$2:$CI$1002,12,0)),"")</f>
        <v/>
      </c>
      <c r="H27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1" s="230"/>
      <c r="J271" s="222" t="str">
        <f>+IFERROR(IF(VLOOKUP(#REF!&amp;"-"&amp;ROW()-92,[1]ワークシート!$C$2:$CI$1002,20,0)="","",VLOOKUP(#REF!&amp;"-"&amp;ROW()-92,[1]ワークシート!$C$2:$CI$1002,20,0)),"")</f>
        <v/>
      </c>
      <c r="K271" s="223"/>
      <c r="L271" s="224"/>
      <c r="M271" s="231" t="str">
        <f>+IFERROR(IF(VLOOKUP(#REF!&amp;"-"&amp;ROW()-92,[1]ワークシート!$C$2:$CI$1002,61,0)="","",VLOOKUP(#REF!&amp;"-"&amp;ROW()-92,[1]ワークシート!$C$2:$CI$1002,61,0)),"")</f>
        <v/>
      </c>
      <c r="N271" s="232"/>
      <c r="O271" s="233"/>
      <c r="P271" s="234" t="str">
        <f>+IFERROR(VLOOKUP(#REF!&amp;"-"&amp;ROW()-92,[1]ワークシート!$C$2:$CI$1002,26,0),"")</f>
        <v/>
      </c>
      <c r="Q271" s="219"/>
      <c r="R271" s="218" t="str">
        <f>+IFERROR(VLOOKUP(#REF!&amp;"-"&amp;ROW()-92,[1]ワークシート!$C$2:$CI$1002,27,0),"")</f>
        <v/>
      </c>
      <c r="S271" s="219"/>
      <c r="T271" s="218" t="str">
        <f>IFERROR(IF(VLOOKUP(#REF!&amp;"-"&amp;ROW()-92,[1]ワークシート!$C$2:$CI$1002,31,0)="",IF(X271="","",IF(X271=0,"使用貸借権","賃借権")),"賃借権"),"")</f>
        <v/>
      </c>
      <c r="U271" s="219"/>
      <c r="V271" s="218" t="str">
        <f>+IFERROR(IF(VLOOKUP(#REF!&amp;"-"&amp;ROW()-92,[1]ワークシート!$C$2:$CI$1002,13,0)="","",VLOOKUP(#REF!&amp;"-"&amp;ROW()-92,[1]ワークシート!$C$2:$CI$1002,13,0)),"")</f>
        <v/>
      </c>
      <c r="W271" s="219"/>
      <c r="X27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1" s="221"/>
      <c r="Z271" s="43"/>
      <c r="AA271" s="43"/>
      <c r="AB271" s="222" t="str">
        <f>IF(T271="使用貸借権","-",+IFERROR(VLOOKUP(#REF!&amp;"-"&amp;ROW()-92,[1]ワークシート!$C$2:$CI$1002,34,0)&amp;"",""))</f>
        <v/>
      </c>
      <c r="AC271" s="223"/>
      <c r="AD271" s="224"/>
      <c r="AE271" s="225" t="str">
        <f>IF(T271="","",IF(VLOOKUP(#REF!&amp;"-"&amp;ROW()-92,[1]ワークシート!$C$2:$CI$1002,31,0)="",IF(T271="使用貸借権","-","口座振込　１２月"),"物納"))</f>
        <v/>
      </c>
      <c r="AF271" s="226"/>
      <c r="AG271" s="227" t="str">
        <f>IFERROR(IF(VLOOKUP(#REF!&amp;"-"&amp;ROW()-92,[1]ワークシート!$C$2:$CI$1002,37,0)="","",VLOOKUP(#REF!&amp;"-"&amp;ROW()-92,[1]ワークシート!$C$2:$CI$1002,37,0)),"")</f>
        <v/>
      </c>
      <c r="AH271" s="227"/>
      <c r="AI271" s="227"/>
      <c r="AJ271" s="227"/>
      <c r="AK271" s="228"/>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row>
    <row r="272" spans="1:320" ht="35.1" hidden="1" customHeight="1" x14ac:dyDescent="0.15">
      <c r="A272" s="222" t="str">
        <f>+IFERROR(IF(VLOOKUP(#REF!&amp;"-"&amp;ROW()-92,[1]ワークシート!$C$2:$CI$1002,9,0)="","",VLOOKUP(#REF!&amp;"-"&amp;ROW()-92,[1]ワークシート!$C$2:$CI$1002,9,0)),"")</f>
        <v/>
      </c>
      <c r="B272" s="224"/>
      <c r="C272" s="223" t="str">
        <f>+IFERROR(IF(VLOOKUP(#REF!&amp;"-"&amp;ROW()-92,[1]ワークシート!$C$2:$CI$1002,10,0) = "","",VLOOKUP(#REF!&amp;"-"&amp;ROW()-92,[1]ワークシート!$C$2:$CI$1002,10,0)),"")</f>
        <v/>
      </c>
      <c r="D272" s="224"/>
      <c r="E272" s="222" t="str">
        <f>+IFERROR(IF(VLOOKUP(#REF!&amp;"-"&amp;ROW()-92,[1]ワークシート!$C$2:$CI$1002,11,0)="","",VLOOKUP(#REF!&amp;"-"&amp;ROW()-92,[1]ワークシート!$C$2:$CI$1002,11,0)),"")</f>
        <v/>
      </c>
      <c r="F272" s="224"/>
      <c r="G272" s="11" t="str">
        <f>+IFERROR(IF(VLOOKUP(#REF!&amp;"-"&amp;ROW()-92,[1]ワークシート!$C$2:$CI$1002,12,0)="","",VLOOKUP(#REF!&amp;"-"&amp;ROW()-92,[1]ワークシート!$C$2:$CI$1002,12,0)),"")</f>
        <v/>
      </c>
      <c r="H27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2" s="230"/>
      <c r="J272" s="222" t="str">
        <f>+IFERROR(IF(VLOOKUP(#REF!&amp;"-"&amp;ROW()-92,[1]ワークシート!$C$2:$CI$1002,20,0)="","",VLOOKUP(#REF!&amp;"-"&amp;ROW()-92,[1]ワークシート!$C$2:$CI$1002,20,0)),"")</f>
        <v/>
      </c>
      <c r="K272" s="223"/>
      <c r="L272" s="224"/>
      <c r="M272" s="231" t="str">
        <f>+IFERROR(IF(VLOOKUP(#REF!&amp;"-"&amp;ROW()-92,[1]ワークシート!$C$2:$CI$1002,61,0)="","",VLOOKUP(#REF!&amp;"-"&amp;ROW()-92,[1]ワークシート!$C$2:$CI$1002,61,0)),"")</f>
        <v/>
      </c>
      <c r="N272" s="232"/>
      <c r="O272" s="233"/>
      <c r="P272" s="234" t="str">
        <f>+IFERROR(VLOOKUP(#REF!&amp;"-"&amp;ROW()-92,[1]ワークシート!$C$2:$CI$1002,26,0),"")</f>
        <v/>
      </c>
      <c r="Q272" s="219"/>
      <c r="R272" s="218" t="str">
        <f>+IFERROR(VLOOKUP(#REF!&amp;"-"&amp;ROW()-92,[1]ワークシート!$C$2:$CI$1002,27,0),"")</f>
        <v/>
      </c>
      <c r="S272" s="219"/>
      <c r="T272" s="218" t="str">
        <f>IFERROR(IF(VLOOKUP(#REF!&amp;"-"&amp;ROW()-92,[1]ワークシート!$C$2:$CI$1002,31,0)="",IF(X272="","",IF(X272=0,"使用貸借権","賃借権")),"賃借権"),"")</f>
        <v/>
      </c>
      <c r="U272" s="219"/>
      <c r="V272" s="218" t="str">
        <f>+IFERROR(IF(VLOOKUP(#REF!&amp;"-"&amp;ROW()-92,[1]ワークシート!$C$2:$CI$1002,13,0)="","",VLOOKUP(#REF!&amp;"-"&amp;ROW()-92,[1]ワークシート!$C$2:$CI$1002,13,0)),"")</f>
        <v/>
      </c>
      <c r="W272" s="219"/>
      <c r="X27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2" s="221"/>
      <c r="Z272" s="43"/>
      <c r="AA272" s="43"/>
      <c r="AB272" s="222" t="str">
        <f>IF(T272="使用貸借権","-",+IFERROR(VLOOKUP(#REF!&amp;"-"&amp;ROW()-92,[1]ワークシート!$C$2:$CI$1002,34,0)&amp;"",""))</f>
        <v/>
      </c>
      <c r="AC272" s="223"/>
      <c r="AD272" s="224"/>
      <c r="AE272" s="225" t="str">
        <f>IF(T272="","",IF(VLOOKUP(#REF!&amp;"-"&amp;ROW()-92,[1]ワークシート!$C$2:$CI$1002,31,0)="",IF(T272="使用貸借権","-","口座振込　１２月"),"物納"))</f>
        <v/>
      </c>
      <c r="AF272" s="226"/>
      <c r="AG272" s="227" t="str">
        <f>IFERROR(IF(VLOOKUP(#REF!&amp;"-"&amp;ROW()-92,[1]ワークシート!$C$2:$CI$1002,37,0)="","",VLOOKUP(#REF!&amp;"-"&amp;ROW()-92,[1]ワークシート!$C$2:$CI$1002,37,0)),"")</f>
        <v/>
      </c>
      <c r="AH272" s="227"/>
      <c r="AI272" s="227"/>
      <c r="AJ272" s="227"/>
      <c r="AK272" s="228"/>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row>
    <row r="273" spans="1:320" ht="35.1" hidden="1" customHeight="1" x14ac:dyDescent="0.15">
      <c r="A273" s="222" t="str">
        <f>+IFERROR(IF(VLOOKUP(#REF!&amp;"-"&amp;ROW()-92,[1]ワークシート!$C$2:$CI$1002,9,0)="","",VLOOKUP(#REF!&amp;"-"&amp;ROW()-92,[1]ワークシート!$C$2:$CI$1002,9,0)),"")</f>
        <v/>
      </c>
      <c r="B273" s="224"/>
      <c r="C273" s="223" t="str">
        <f>+IFERROR(IF(VLOOKUP(#REF!&amp;"-"&amp;ROW()-92,[1]ワークシート!$C$2:$CI$1002,10,0) = "","",VLOOKUP(#REF!&amp;"-"&amp;ROW()-92,[1]ワークシート!$C$2:$CI$1002,10,0)),"")</f>
        <v/>
      </c>
      <c r="D273" s="224"/>
      <c r="E273" s="222" t="str">
        <f>+IFERROR(IF(VLOOKUP(#REF!&amp;"-"&amp;ROW()-92,[1]ワークシート!$C$2:$CI$1002,11,0)="","",VLOOKUP(#REF!&amp;"-"&amp;ROW()-92,[1]ワークシート!$C$2:$CI$1002,11,0)),"")</f>
        <v/>
      </c>
      <c r="F273" s="224"/>
      <c r="G273" s="11" t="str">
        <f>+IFERROR(IF(VLOOKUP(#REF!&amp;"-"&amp;ROW()-92,[1]ワークシート!$C$2:$CI$1002,12,0)="","",VLOOKUP(#REF!&amp;"-"&amp;ROW()-92,[1]ワークシート!$C$2:$CI$1002,12,0)),"")</f>
        <v/>
      </c>
      <c r="H27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3" s="230"/>
      <c r="J273" s="222" t="str">
        <f>+IFERROR(IF(VLOOKUP(#REF!&amp;"-"&amp;ROW()-92,[1]ワークシート!$C$2:$CI$1002,20,0)="","",VLOOKUP(#REF!&amp;"-"&amp;ROW()-92,[1]ワークシート!$C$2:$CI$1002,20,0)),"")</f>
        <v/>
      </c>
      <c r="K273" s="223"/>
      <c r="L273" s="224"/>
      <c r="M273" s="231" t="str">
        <f>+IFERROR(IF(VLOOKUP(#REF!&amp;"-"&amp;ROW()-92,[1]ワークシート!$C$2:$CI$1002,61,0)="","",VLOOKUP(#REF!&amp;"-"&amp;ROW()-92,[1]ワークシート!$C$2:$CI$1002,61,0)),"")</f>
        <v/>
      </c>
      <c r="N273" s="232"/>
      <c r="O273" s="233"/>
      <c r="P273" s="234" t="str">
        <f>+IFERROR(VLOOKUP(#REF!&amp;"-"&amp;ROW()-92,[1]ワークシート!$C$2:$CI$1002,26,0),"")</f>
        <v/>
      </c>
      <c r="Q273" s="219"/>
      <c r="R273" s="218" t="str">
        <f>+IFERROR(VLOOKUP(#REF!&amp;"-"&amp;ROW()-92,[1]ワークシート!$C$2:$CI$1002,27,0),"")</f>
        <v/>
      </c>
      <c r="S273" s="219"/>
      <c r="T273" s="218" t="str">
        <f>IFERROR(IF(VLOOKUP(#REF!&amp;"-"&amp;ROW()-92,[1]ワークシート!$C$2:$CI$1002,31,0)="",IF(X273="","",IF(X273=0,"使用貸借権","賃借権")),"賃借権"),"")</f>
        <v/>
      </c>
      <c r="U273" s="219"/>
      <c r="V273" s="218" t="str">
        <f>+IFERROR(IF(VLOOKUP(#REF!&amp;"-"&amp;ROW()-92,[1]ワークシート!$C$2:$CI$1002,13,0)="","",VLOOKUP(#REF!&amp;"-"&amp;ROW()-92,[1]ワークシート!$C$2:$CI$1002,13,0)),"")</f>
        <v/>
      </c>
      <c r="W273" s="219"/>
      <c r="X27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3" s="221"/>
      <c r="Z273" s="43"/>
      <c r="AA273" s="43"/>
      <c r="AB273" s="222" t="str">
        <f>IF(T273="使用貸借権","-",+IFERROR(VLOOKUP(#REF!&amp;"-"&amp;ROW()-92,[1]ワークシート!$C$2:$CI$1002,34,0)&amp;"",""))</f>
        <v/>
      </c>
      <c r="AC273" s="223"/>
      <c r="AD273" s="224"/>
      <c r="AE273" s="225" t="str">
        <f>IF(T273="","",IF(VLOOKUP(#REF!&amp;"-"&amp;ROW()-92,[1]ワークシート!$C$2:$CI$1002,31,0)="",IF(T273="使用貸借権","-","口座振込　１２月"),"物納"))</f>
        <v/>
      </c>
      <c r="AF273" s="226"/>
      <c r="AG273" s="227" t="str">
        <f>IFERROR(IF(VLOOKUP(#REF!&amp;"-"&amp;ROW()-92,[1]ワークシート!$C$2:$CI$1002,37,0)="","",VLOOKUP(#REF!&amp;"-"&amp;ROW()-92,[1]ワークシート!$C$2:$CI$1002,37,0)),"")</f>
        <v/>
      </c>
      <c r="AH273" s="227"/>
      <c r="AI273" s="227"/>
      <c r="AJ273" s="227"/>
      <c r="AK273" s="228"/>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row>
    <row r="274" spans="1:320" ht="35.1" hidden="1" customHeight="1" x14ac:dyDescent="0.15">
      <c r="A274" s="222" t="str">
        <f>+IFERROR(IF(VLOOKUP(#REF!&amp;"-"&amp;ROW()-92,[1]ワークシート!$C$2:$CI$1002,9,0)="","",VLOOKUP(#REF!&amp;"-"&amp;ROW()-92,[1]ワークシート!$C$2:$CI$1002,9,0)),"")</f>
        <v/>
      </c>
      <c r="B274" s="224"/>
      <c r="C274" s="223" t="str">
        <f>+IFERROR(IF(VLOOKUP(#REF!&amp;"-"&amp;ROW()-92,[1]ワークシート!$C$2:$CI$1002,10,0) = "","",VLOOKUP(#REF!&amp;"-"&amp;ROW()-92,[1]ワークシート!$C$2:$CI$1002,10,0)),"")</f>
        <v/>
      </c>
      <c r="D274" s="224"/>
      <c r="E274" s="222" t="str">
        <f>+IFERROR(IF(VLOOKUP(#REF!&amp;"-"&amp;ROW()-92,[1]ワークシート!$C$2:$CI$1002,11,0)="","",VLOOKUP(#REF!&amp;"-"&amp;ROW()-92,[1]ワークシート!$C$2:$CI$1002,11,0)),"")</f>
        <v/>
      </c>
      <c r="F274" s="224"/>
      <c r="G274" s="11" t="str">
        <f>+IFERROR(IF(VLOOKUP(#REF!&amp;"-"&amp;ROW()-92,[1]ワークシート!$C$2:$CI$1002,12,0)="","",VLOOKUP(#REF!&amp;"-"&amp;ROW()-92,[1]ワークシート!$C$2:$CI$1002,12,0)),"")</f>
        <v/>
      </c>
      <c r="H27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4" s="230"/>
      <c r="J274" s="222" t="str">
        <f>+IFERROR(IF(VLOOKUP(#REF!&amp;"-"&amp;ROW()-92,[1]ワークシート!$C$2:$CI$1002,20,0)="","",VLOOKUP(#REF!&amp;"-"&amp;ROW()-92,[1]ワークシート!$C$2:$CI$1002,20,0)),"")</f>
        <v/>
      </c>
      <c r="K274" s="223"/>
      <c r="L274" s="224"/>
      <c r="M274" s="231" t="str">
        <f>+IFERROR(IF(VLOOKUP(#REF!&amp;"-"&amp;ROW()-92,[1]ワークシート!$C$2:$CI$1002,61,0)="","",VLOOKUP(#REF!&amp;"-"&amp;ROW()-92,[1]ワークシート!$C$2:$CI$1002,61,0)),"")</f>
        <v/>
      </c>
      <c r="N274" s="232"/>
      <c r="O274" s="233"/>
      <c r="P274" s="234" t="str">
        <f>+IFERROR(VLOOKUP(#REF!&amp;"-"&amp;ROW()-92,[1]ワークシート!$C$2:$CI$1002,26,0),"")</f>
        <v/>
      </c>
      <c r="Q274" s="219"/>
      <c r="R274" s="218" t="str">
        <f>+IFERROR(VLOOKUP(#REF!&amp;"-"&amp;ROW()-92,[1]ワークシート!$C$2:$CI$1002,27,0),"")</f>
        <v/>
      </c>
      <c r="S274" s="219"/>
      <c r="T274" s="218" t="str">
        <f>IFERROR(IF(VLOOKUP(#REF!&amp;"-"&amp;ROW()-92,[1]ワークシート!$C$2:$CI$1002,31,0)="",IF(X274="","",IF(X274=0,"使用貸借権","賃借権")),"賃借権"),"")</f>
        <v/>
      </c>
      <c r="U274" s="219"/>
      <c r="V274" s="218" t="str">
        <f>+IFERROR(IF(VLOOKUP(#REF!&amp;"-"&amp;ROW()-92,[1]ワークシート!$C$2:$CI$1002,13,0)="","",VLOOKUP(#REF!&amp;"-"&amp;ROW()-92,[1]ワークシート!$C$2:$CI$1002,13,0)),"")</f>
        <v/>
      </c>
      <c r="W274" s="219"/>
      <c r="X27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4" s="221"/>
      <c r="Z274" s="43"/>
      <c r="AA274" s="43"/>
      <c r="AB274" s="222" t="str">
        <f>IF(T274="使用貸借権","-",+IFERROR(VLOOKUP(#REF!&amp;"-"&amp;ROW()-92,[1]ワークシート!$C$2:$CI$1002,34,0)&amp;"",""))</f>
        <v/>
      </c>
      <c r="AC274" s="223"/>
      <c r="AD274" s="224"/>
      <c r="AE274" s="225" t="str">
        <f>IF(T274="","",IF(VLOOKUP(#REF!&amp;"-"&amp;ROW()-92,[1]ワークシート!$C$2:$CI$1002,31,0)="",IF(T274="使用貸借権","-","口座振込　１２月"),"物納"))</f>
        <v/>
      </c>
      <c r="AF274" s="226"/>
      <c r="AG274" s="227" t="str">
        <f>IFERROR(IF(VLOOKUP(#REF!&amp;"-"&amp;ROW()-92,[1]ワークシート!$C$2:$CI$1002,37,0)="","",VLOOKUP(#REF!&amp;"-"&amp;ROW()-92,[1]ワークシート!$C$2:$CI$1002,37,0)),"")</f>
        <v/>
      </c>
      <c r="AH274" s="227"/>
      <c r="AI274" s="227"/>
      <c r="AJ274" s="227"/>
      <c r="AK274" s="228"/>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row>
    <row r="275" spans="1:320" ht="35.1" hidden="1" customHeight="1" x14ac:dyDescent="0.15">
      <c r="A275" s="222" t="str">
        <f>+IFERROR(IF(VLOOKUP(#REF!&amp;"-"&amp;ROW()-92,[1]ワークシート!$C$2:$CI$1002,9,0)="","",VLOOKUP(#REF!&amp;"-"&amp;ROW()-92,[1]ワークシート!$C$2:$CI$1002,9,0)),"")</f>
        <v/>
      </c>
      <c r="B275" s="224"/>
      <c r="C275" s="223" t="str">
        <f>+IFERROR(IF(VLOOKUP(#REF!&amp;"-"&amp;ROW()-92,[1]ワークシート!$C$2:$CI$1002,10,0) = "","",VLOOKUP(#REF!&amp;"-"&amp;ROW()-92,[1]ワークシート!$C$2:$CI$1002,10,0)),"")</f>
        <v/>
      </c>
      <c r="D275" s="224"/>
      <c r="E275" s="222" t="str">
        <f>+IFERROR(IF(VLOOKUP(#REF!&amp;"-"&amp;ROW()-92,[1]ワークシート!$C$2:$CI$1002,11,0)="","",VLOOKUP(#REF!&amp;"-"&amp;ROW()-92,[1]ワークシート!$C$2:$CI$1002,11,0)),"")</f>
        <v/>
      </c>
      <c r="F275" s="224"/>
      <c r="G275" s="11" t="str">
        <f>+IFERROR(IF(VLOOKUP(#REF!&amp;"-"&amp;ROW()-92,[1]ワークシート!$C$2:$CI$1002,12,0)="","",VLOOKUP(#REF!&amp;"-"&amp;ROW()-92,[1]ワークシート!$C$2:$CI$1002,12,0)),"")</f>
        <v/>
      </c>
      <c r="H27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5" s="230"/>
      <c r="J275" s="222" t="str">
        <f>+IFERROR(IF(VLOOKUP(#REF!&amp;"-"&amp;ROW()-92,[1]ワークシート!$C$2:$CI$1002,20,0)="","",VLOOKUP(#REF!&amp;"-"&amp;ROW()-92,[1]ワークシート!$C$2:$CI$1002,20,0)),"")</f>
        <v/>
      </c>
      <c r="K275" s="223"/>
      <c r="L275" s="224"/>
      <c r="M275" s="231" t="str">
        <f>+IFERROR(IF(VLOOKUP(#REF!&amp;"-"&amp;ROW()-92,[1]ワークシート!$C$2:$CI$1002,61,0)="","",VLOOKUP(#REF!&amp;"-"&amp;ROW()-92,[1]ワークシート!$C$2:$CI$1002,61,0)),"")</f>
        <v/>
      </c>
      <c r="N275" s="232"/>
      <c r="O275" s="233"/>
      <c r="P275" s="234" t="str">
        <f>+IFERROR(VLOOKUP(#REF!&amp;"-"&amp;ROW()-92,[1]ワークシート!$C$2:$CI$1002,26,0),"")</f>
        <v/>
      </c>
      <c r="Q275" s="219"/>
      <c r="R275" s="218" t="str">
        <f>+IFERROR(VLOOKUP(#REF!&amp;"-"&amp;ROW()-92,[1]ワークシート!$C$2:$CI$1002,27,0),"")</f>
        <v/>
      </c>
      <c r="S275" s="219"/>
      <c r="T275" s="218" t="str">
        <f>IFERROR(IF(VLOOKUP(#REF!&amp;"-"&amp;ROW()-92,[1]ワークシート!$C$2:$CI$1002,31,0)="",IF(X275="","",IF(X275=0,"使用貸借権","賃借権")),"賃借権"),"")</f>
        <v/>
      </c>
      <c r="U275" s="219"/>
      <c r="V275" s="218" t="str">
        <f>+IFERROR(IF(VLOOKUP(#REF!&amp;"-"&amp;ROW()-92,[1]ワークシート!$C$2:$CI$1002,13,0)="","",VLOOKUP(#REF!&amp;"-"&amp;ROW()-92,[1]ワークシート!$C$2:$CI$1002,13,0)),"")</f>
        <v/>
      </c>
      <c r="W275" s="219"/>
      <c r="X27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5" s="221"/>
      <c r="Z275" s="43"/>
      <c r="AA275" s="43"/>
      <c r="AB275" s="222" t="str">
        <f>IF(T275="使用貸借権","-",+IFERROR(VLOOKUP(#REF!&amp;"-"&amp;ROW()-92,[1]ワークシート!$C$2:$CI$1002,34,0)&amp;"",""))</f>
        <v/>
      </c>
      <c r="AC275" s="223"/>
      <c r="AD275" s="224"/>
      <c r="AE275" s="225" t="str">
        <f>IF(T275="","",IF(VLOOKUP(#REF!&amp;"-"&amp;ROW()-92,[1]ワークシート!$C$2:$CI$1002,31,0)="",IF(T275="使用貸借権","-","口座振込　１２月"),"物納"))</f>
        <v/>
      </c>
      <c r="AF275" s="226"/>
      <c r="AG275" s="227" t="str">
        <f>IFERROR(IF(VLOOKUP(#REF!&amp;"-"&amp;ROW()-92,[1]ワークシート!$C$2:$CI$1002,37,0)="","",VLOOKUP(#REF!&amp;"-"&amp;ROW()-92,[1]ワークシート!$C$2:$CI$1002,37,0)),"")</f>
        <v/>
      </c>
      <c r="AH275" s="227"/>
      <c r="AI275" s="227"/>
      <c r="AJ275" s="227"/>
      <c r="AK275" s="228"/>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row>
    <row r="276" spans="1:320" ht="35.1" hidden="1" customHeight="1" x14ac:dyDescent="0.15">
      <c r="A276" s="222" t="str">
        <f>+IFERROR(IF(VLOOKUP(#REF!&amp;"-"&amp;ROW()-92,[1]ワークシート!$C$2:$CI$1002,9,0)="","",VLOOKUP(#REF!&amp;"-"&amp;ROW()-92,[1]ワークシート!$C$2:$CI$1002,9,0)),"")</f>
        <v/>
      </c>
      <c r="B276" s="224"/>
      <c r="C276" s="223" t="str">
        <f>+IFERROR(IF(VLOOKUP(#REF!&amp;"-"&amp;ROW()-92,[1]ワークシート!$C$2:$CI$1002,10,0) = "","",VLOOKUP(#REF!&amp;"-"&amp;ROW()-92,[1]ワークシート!$C$2:$CI$1002,10,0)),"")</f>
        <v/>
      </c>
      <c r="D276" s="224"/>
      <c r="E276" s="222" t="str">
        <f>+IFERROR(IF(VLOOKUP(#REF!&amp;"-"&amp;ROW()-92,[1]ワークシート!$C$2:$CI$1002,11,0)="","",VLOOKUP(#REF!&amp;"-"&amp;ROW()-92,[1]ワークシート!$C$2:$CI$1002,11,0)),"")</f>
        <v/>
      </c>
      <c r="F276" s="224"/>
      <c r="G276" s="11" t="str">
        <f>+IFERROR(IF(VLOOKUP(#REF!&amp;"-"&amp;ROW()-92,[1]ワークシート!$C$2:$CI$1002,12,0)="","",VLOOKUP(#REF!&amp;"-"&amp;ROW()-92,[1]ワークシート!$C$2:$CI$1002,12,0)),"")</f>
        <v/>
      </c>
      <c r="H27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6" s="230"/>
      <c r="J276" s="222" t="str">
        <f>+IFERROR(IF(VLOOKUP(#REF!&amp;"-"&amp;ROW()-92,[1]ワークシート!$C$2:$CI$1002,20,0)="","",VLOOKUP(#REF!&amp;"-"&amp;ROW()-92,[1]ワークシート!$C$2:$CI$1002,20,0)),"")</f>
        <v/>
      </c>
      <c r="K276" s="223"/>
      <c r="L276" s="224"/>
      <c r="M276" s="231" t="str">
        <f>+IFERROR(IF(VLOOKUP(#REF!&amp;"-"&amp;ROW()-92,[1]ワークシート!$C$2:$CI$1002,61,0)="","",VLOOKUP(#REF!&amp;"-"&amp;ROW()-92,[1]ワークシート!$C$2:$CI$1002,61,0)),"")</f>
        <v/>
      </c>
      <c r="N276" s="232"/>
      <c r="O276" s="233"/>
      <c r="P276" s="234" t="str">
        <f>+IFERROR(VLOOKUP(#REF!&amp;"-"&amp;ROW()-92,[1]ワークシート!$C$2:$CI$1002,26,0),"")</f>
        <v/>
      </c>
      <c r="Q276" s="219"/>
      <c r="R276" s="218" t="str">
        <f>+IFERROR(VLOOKUP(#REF!&amp;"-"&amp;ROW()-92,[1]ワークシート!$C$2:$CI$1002,27,0),"")</f>
        <v/>
      </c>
      <c r="S276" s="219"/>
      <c r="T276" s="218" t="str">
        <f>IFERROR(IF(VLOOKUP(#REF!&amp;"-"&amp;ROW()-92,[1]ワークシート!$C$2:$CI$1002,31,0)="",IF(X276="","",IF(X276=0,"使用貸借権","賃借権")),"賃借権"),"")</f>
        <v/>
      </c>
      <c r="U276" s="219"/>
      <c r="V276" s="218" t="str">
        <f>+IFERROR(IF(VLOOKUP(#REF!&amp;"-"&amp;ROW()-92,[1]ワークシート!$C$2:$CI$1002,13,0)="","",VLOOKUP(#REF!&amp;"-"&amp;ROW()-92,[1]ワークシート!$C$2:$CI$1002,13,0)),"")</f>
        <v/>
      </c>
      <c r="W276" s="219"/>
      <c r="X27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6" s="221"/>
      <c r="Z276" s="43"/>
      <c r="AA276" s="43"/>
      <c r="AB276" s="222" t="str">
        <f>IF(T276="使用貸借権","-",+IFERROR(VLOOKUP(#REF!&amp;"-"&amp;ROW()-92,[1]ワークシート!$C$2:$CI$1002,34,0)&amp;"",""))</f>
        <v/>
      </c>
      <c r="AC276" s="223"/>
      <c r="AD276" s="224"/>
      <c r="AE276" s="225" t="str">
        <f>IF(T276="","",IF(VLOOKUP(#REF!&amp;"-"&amp;ROW()-92,[1]ワークシート!$C$2:$CI$1002,31,0)="",IF(T276="使用貸借権","-","口座振込　１２月"),"物納"))</f>
        <v/>
      </c>
      <c r="AF276" s="226"/>
      <c r="AG276" s="227" t="str">
        <f>IFERROR(IF(VLOOKUP(#REF!&amp;"-"&amp;ROW()-92,[1]ワークシート!$C$2:$CI$1002,37,0)="","",VLOOKUP(#REF!&amp;"-"&amp;ROW()-92,[1]ワークシート!$C$2:$CI$1002,37,0)),"")</f>
        <v/>
      </c>
      <c r="AH276" s="227"/>
      <c r="AI276" s="227"/>
      <c r="AJ276" s="227"/>
      <c r="AK276" s="228"/>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row>
    <row r="277" spans="1:320" ht="35.1" hidden="1" customHeight="1" x14ac:dyDescent="0.15">
      <c r="A277" s="222" t="str">
        <f>+IFERROR(IF(VLOOKUP(#REF!&amp;"-"&amp;ROW()-92,[1]ワークシート!$C$2:$CI$1002,9,0)="","",VLOOKUP(#REF!&amp;"-"&amp;ROW()-92,[1]ワークシート!$C$2:$CI$1002,9,0)),"")</f>
        <v/>
      </c>
      <c r="B277" s="224"/>
      <c r="C277" s="223" t="str">
        <f>+IFERROR(IF(VLOOKUP(#REF!&amp;"-"&amp;ROW()-92,[1]ワークシート!$C$2:$CI$1002,10,0) = "","",VLOOKUP(#REF!&amp;"-"&amp;ROW()-92,[1]ワークシート!$C$2:$CI$1002,10,0)),"")</f>
        <v/>
      </c>
      <c r="D277" s="224"/>
      <c r="E277" s="222" t="str">
        <f>+IFERROR(IF(VLOOKUP(#REF!&amp;"-"&amp;ROW()-92,[1]ワークシート!$C$2:$CI$1002,11,0)="","",VLOOKUP(#REF!&amp;"-"&amp;ROW()-92,[1]ワークシート!$C$2:$CI$1002,11,0)),"")</f>
        <v/>
      </c>
      <c r="F277" s="224"/>
      <c r="G277" s="11" t="str">
        <f>+IFERROR(IF(VLOOKUP(#REF!&amp;"-"&amp;ROW()-92,[1]ワークシート!$C$2:$CI$1002,12,0)="","",VLOOKUP(#REF!&amp;"-"&amp;ROW()-92,[1]ワークシート!$C$2:$CI$1002,12,0)),"")</f>
        <v/>
      </c>
      <c r="H27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7" s="230"/>
      <c r="J277" s="222" t="str">
        <f>+IFERROR(IF(VLOOKUP(#REF!&amp;"-"&amp;ROW()-92,[1]ワークシート!$C$2:$CI$1002,20,0)="","",VLOOKUP(#REF!&amp;"-"&amp;ROW()-92,[1]ワークシート!$C$2:$CI$1002,20,0)),"")</f>
        <v/>
      </c>
      <c r="K277" s="223"/>
      <c r="L277" s="224"/>
      <c r="M277" s="231" t="str">
        <f>+IFERROR(IF(VLOOKUP(#REF!&amp;"-"&amp;ROW()-92,[1]ワークシート!$C$2:$CI$1002,61,0)="","",VLOOKUP(#REF!&amp;"-"&amp;ROW()-92,[1]ワークシート!$C$2:$CI$1002,61,0)),"")</f>
        <v/>
      </c>
      <c r="N277" s="232"/>
      <c r="O277" s="233"/>
      <c r="P277" s="234" t="str">
        <f>+IFERROR(VLOOKUP(#REF!&amp;"-"&amp;ROW()-92,[1]ワークシート!$C$2:$CI$1002,26,0),"")</f>
        <v/>
      </c>
      <c r="Q277" s="219"/>
      <c r="R277" s="218" t="str">
        <f>+IFERROR(VLOOKUP(#REF!&amp;"-"&amp;ROW()-92,[1]ワークシート!$C$2:$CI$1002,27,0),"")</f>
        <v/>
      </c>
      <c r="S277" s="219"/>
      <c r="T277" s="218" t="str">
        <f>IFERROR(IF(VLOOKUP(#REF!&amp;"-"&amp;ROW()-92,[1]ワークシート!$C$2:$CI$1002,31,0)="",IF(X277="","",IF(X277=0,"使用貸借権","賃借権")),"賃借権"),"")</f>
        <v/>
      </c>
      <c r="U277" s="219"/>
      <c r="V277" s="218" t="str">
        <f>+IFERROR(IF(VLOOKUP(#REF!&amp;"-"&amp;ROW()-92,[1]ワークシート!$C$2:$CI$1002,13,0)="","",VLOOKUP(#REF!&amp;"-"&amp;ROW()-92,[1]ワークシート!$C$2:$CI$1002,13,0)),"")</f>
        <v/>
      </c>
      <c r="W277" s="219"/>
      <c r="X27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7" s="221"/>
      <c r="Z277" s="43"/>
      <c r="AA277" s="43"/>
      <c r="AB277" s="222" t="str">
        <f>IF(T277="使用貸借権","-",+IFERROR(VLOOKUP(#REF!&amp;"-"&amp;ROW()-92,[1]ワークシート!$C$2:$CI$1002,34,0)&amp;"",""))</f>
        <v/>
      </c>
      <c r="AC277" s="223"/>
      <c r="AD277" s="224"/>
      <c r="AE277" s="225" t="str">
        <f>IF(T277="","",IF(VLOOKUP(#REF!&amp;"-"&amp;ROW()-92,[1]ワークシート!$C$2:$CI$1002,31,0)="",IF(T277="使用貸借権","-","口座振込　１２月"),"物納"))</f>
        <v/>
      </c>
      <c r="AF277" s="226"/>
      <c r="AG277" s="227" t="str">
        <f>IFERROR(IF(VLOOKUP(#REF!&amp;"-"&amp;ROW()-92,[1]ワークシート!$C$2:$CI$1002,37,0)="","",VLOOKUP(#REF!&amp;"-"&amp;ROW()-92,[1]ワークシート!$C$2:$CI$1002,37,0)),"")</f>
        <v/>
      </c>
      <c r="AH277" s="227"/>
      <c r="AI277" s="227"/>
      <c r="AJ277" s="227"/>
      <c r="AK277" s="228"/>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row>
    <row r="278" spans="1:320" ht="35.1" hidden="1" customHeight="1" x14ac:dyDescent="0.15">
      <c r="A278" s="222" t="str">
        <f>+IFERROR(IF(VLOOKUP(#REF!&amp;"-"&amp;ROW()-92,[1]ワークシート!$C$2:$CI$1002,9,0)="","",VLOOKUP(#REF!&amp;"-"&amp;ROW()-92,[1]ワークシート!$C$2:$CI$1002,9,0)),"")</f>
        <v/>
      </c>
      <c r="B278" s="224"/>
      <c r="C278" s="223" t="str">
        <f>+IFERROR(IF(VLOOKUP(#REF!&amp;"-"&amp;ROW()-92,[1]ワークシート!$C$2:$CI$1002,10,0) = "","",VLOOKUP(#REF!&amp;"-"&amp;ROW()-92,[1]ワークシート!$C$2:$CI$1002,10,0)),"")</f>
        <v/>
      </c>
      <c r="D278" s="224"/>
      <c r="E278" s="222" t="str">
        <f>+IFERROR(IF(VLOOKUP(#REF!&amp;"-"&amp;ROW()-92,[1]ワークシート!$C$2:$CI$1002,11,0)="","",VLOOKUP(#REF!&amp;"-"&amp;ROW()-92,[1]ワークシート!$C$2:$CI$1002,11,0)),"")</f>
        <v/>
      </c>
      <c r="F278" s="224"/>
      <c r="G278" s="11" t="str">
        <f>+IFERROR(IF(VLOOKUP(#REF!&amp;"-"&amp;ROW()-92,[1]ワークシート!$C$2:$CI$1002,12,0)="","",VLOOKUP(#REF!&amp;"-"&amp;ROW()-92,[1]ワークシート!$C$2:$CI$1002,12,0)),"")</f>
        <v/>
      </c>
      <c r="H27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8" s="230"/>
      <c r="J278" s="222" t="str">
        <f>+IFERROR(IF(VLOOKUP(#REF!&amp;"-"&amp;ROW()-92,[1]ワークシート!$C$2:$CI$1002,20,0)="","",VLOOKUP(#REF!&amp;"-"&amp;ROW()-92,[1]ワークシート!$C$2:$CI$1002,20,0)),"")</f>
        <v/>
      </c>
      <c r="K278" s="223"/>
      <c r="L278" s="224"/>
      <c r="M278" s="231" t="str">
        <f>+IFERROR(IF(VLOOKUP(#REF!&amp;"-"&amp;ROW()-92,[1]ワークシート!$C$2:$CI$1002,61,0)="","",VLOOKUP(#REF!&amp;"-"&amp;ROW()-92,[1]ワークシート!$C$2:$CI$1002,61,0)),"")</f>
        <v/>
      </c>
      <c r="N278" s="232"/>
      <c r="O278" s="233"/>
      <c r="P278" s="234" t="str">
        <f>+IFERROR(VLOOKUP(#REF!&amp;"-"&amp;ROW()-92,[1]ワークシート!$C$2:$CI$1002,26,0),"")</f>
        <v/>
      </c>
      <c r="Q278" s="219"/>
      <c r="R278" s="218" t="str">
        <f>+IFERROR(VLOOKUP(#REF!&amp;"-"&amp;ROW()-92,[1]ワークシート!$C$2:$CI$1002,27,0),"")</f>
        <v/>
      </c>
      <c r="S278" s="219"/>
      <c r="T278" s="218" t="str">
        <f>IFERROR(IF(VLOOKUP(#REF!&amp;"-"&amp;ROW()-92,[1]ワークシート!$C$2:$CI$1002,31,0)="",IF(X278="","",IF(X278=0,"使用貸借権","賃借権")),"賃借権"),"")</f>
        <v/>
      </c>
      <c r="U278" s="219"/>
      <c r="V278" s="218" t="str">
        <f>+IFERROR(IF(VLOOKUP(#REF!&amp;"-"&amp;ROW()-92,[1]ワークシート!$C$2:$CI$1002,13,0)="","",VLOOKUP(#REF!&amp;"-"&amp;ROW()-92,[1]ワークシート!$C$2:$CI$1002,13,0)),"")</f>
        <v/>
      </c>
      <c r="W278" s="219"/>
      <c r="X27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8" s="221"/>
      <c r="Z278" s="43"/>
      <c r="AA278" s="43"/>
      <c r="AB278" s="222" t="str">
        <f>IF(T278="使用貸借権","-",+IFERROR(VLOOKUP(#REF!&amp;"-"&amp;ROW()-92,[1]ワークシート!$C$2:$CI$1002,34,0)&amp;"",""))</f>
        <v/>
      </c>
      <c r="AC278" s="223"/>
      <c r="AD278" s="224"/>
      <c r="AE278" s="225" t="str">
        <f>IF(T278="","",IF(VLOOKUP(#REF!&amp;"-"&amp;ROW()-92,[1]ワークシート!$C$2:$CI$1002,31,0)="",IF(T278="使用貸借権","-","口座振込　１２月"),"物納"))</f>
        <v/>
      </c>
      <c r="AF278" s="226"/>
      <c r="AG278" s="227" t="str">
        <f>IFERROR(IF(VLOOKUP(#REF!&amp;"-"&amp;ROW()-92,[1]ワークシート!$C$2:$CI$1002,37,0)="","",VLOOKUP(#REF!&amp;"-"&amp;ROW()-92,[1]ワークシート!$C$2:$CI$1002,37,0)),"")</f>
        <v/>
      </c>
      <c r="AH278" s="227"/>
      <c r="AI278" s="227"/>
      <c r="AJ278" s="227"/>
      <c r="AK278" s="228"/>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row>
    <row r="279" spans="1:320" ht="35.1" hidden="1" customHeight="1" x14ac:dyDescent="0.15">
      <c r="A279" s="222" t="str">
        <f>+IFERROR(IF(VLOOKUP(#REF!&amp;"-"&amp;ROW()-92,[1]ワークシート!$C$2:$CI$1002,9,0)="","",VLOOKUP(#REF!&amp;"-"&amp;ROW()-92,[1]ワークシート!$C$2:$CI$1002,9,0)),"")</f>
        <v/>
      </c>
      <c r="B279" s="224"/>
      <c r="C279" s="223" t="str">
        <f>+IFERROR(IF(VLOOKUP(#REF!&amp;"-"&amp;ROW()-92,[1]ワークシート!$C$2:$CI$1002,10,0) = "","",VLOOKUP(#REF!&amp;"-"&amp;ROW()-92,[1]ワークシート!$C$2:$CI$1002,10,0)),"")</f>
        <v/>
      </c>
      <c r="D279" s="224"/>
      <c r="E279" s="222" t="str">
        <f>+IFERROR(IF(VLOOKUP(#REF!&amp;"-"&amp;ROW()-92,[1]ワークシート!$C$2:$CI$1002,11,0)="","",VLOOKUP(#REF!&amp;"-"&amp;ROW()-92,[1]ワークシート!$C$2:$CI$1002,11,0)),"")</f>
        <v/>
      </c>
      <c r="F279" s="224"/>
      <c r="G279" s="11" t="str">
        <f>+IFERROR(IF(VLOOKUP(#REF!&amp;"-"&amp;ROW()-92,[1]ワークシート!$C$2:$CI$1002,12,0)="","",VLOOKUP(#REF!&amp;"-"&amp;ROW()-92,[1]ワークシート!$C$2:$CI$1002,12,0)),"")</f>
        <v/>
      </c>
      <c r="H27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79" s="230"/>
      <c r="J279" s="222" t="str">
        <f>+IFERROR(IF(VLOOKUP(#REF!&amp;"-"&amp;ROW()-92,[1]ワークシート!$C$2:$CI$1002,20,0)="","",VLOOKUP(#REF!&amp;"-"&amp;ROW()-92,[1]ワークシート!$C$2:$CI$1002,20,0)),"")</f>
        <v/>
      </c>
      <c r="K279" s="223"/>
      <c r="L279" s="224"/>
      <c r="M279" s="231" t="str">
        <f>+IFERROR(IF(VLOOKUP(#REF!&amp;"-"&amp;ROW()-92,[1]ワークシート!$C$2:$CI$1002,61,0)="","",VLOOKUP(#REF!&amp;"-"&amp;ROW()-92,[1]ワークシート!$C$2:$CI$1002,61,0)),"")</f>
        <v/>
      </c>
      <c r="N279" s="232"/>
      <c r="O279" s="233"/>
      <c r="P279" s="234" t="str">
        <f>+IFERROR(VLOOKUP(#REF!&amp;"-"&amp;ROW()-92,[1]ワークシート!$C$2:$CI$1002,26,0),"")</f>
        <v/>
      </c>
      <c r="Q279" s="219"/>
      <c r="R279" s="218" t="str">
        <f>+IFERROR(VLOOKUP(#REF!&amp;"-"&amp;ROW()-92,[1]ワークシート!$C$2:$CI$1002,27,0),"")</f>
        <v/>
      </c>
      <c r="S279" s="219"/>
      <c r="T279" s="218" t="str">
        <f>IFERROR(IF(VLOOKUP(#REF!&amp;"-"&amp;ROW()-92,[1]ワークシート!$C$2:$CI$1002,31,0)="",IF(X279="","",IF(X279=0,"使用貸借権","賃借権")),"賃借権"),"")</f>
        <v/>
      </c>
      <c r="U279" s="219"/>
      <c r="V279" s="218" t="str">
        <f>+IFERROR(IF(VLOOKUP(#REF!&amp;"-"&amp;ROW()-92,[1]ワークシート!$C$2:$CI$1002,13,0)="","",VLOOKUP(#REF!&amp;"-"&amp;ROW()-92,[1]ワークシート!$C$2:$CI$1002,13,0)),"")</f>
        <v/>
      </c>
      <c r="W279" s="219"/>
      <c r="X27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79" s="221"/>
      <c r="Z279" s="43"/>
      <c r="AA279" s="43"/>
      <c r="AB279" s="222" t="str">
        <f>IF(T279="使用貸借権","-",+IFERROR(VLOOKUP(#REF!&amp;"-"&amp;ROW()-92,[1]ワークシート!$C$2:$CI$1002,34,0)&amp;"",""))</f>
        <v/>
      </c>
      <c r="AC279" s="223"/>
      <c r="AD279" s="224"/>
      <c r="AE279" s="225" t="str">
        <f>IF(T279="","",IF(VLOOKUP(#REF!&amp;"-"&amp;ROW()-92,[1]ワークシート!$C$2:$CI$1002,31,0)="",IF(T279="使用貸借権","-","口座振込　１２月"),"物納"))</f>
        <v/>
      </c>
      <c r="AF279" s="226"/>
      <c r="AG279" s="227" t="str">
        <f>IFERROR(IF(VLOOKUP(#REF!&amp;"-"&amp;ROW()-92,[1]ワークシート!$C$2:$CI$1002,37,0)="","",VLOOKUP(#REF!&amp;"-"&amp;ROW()-92,[1]ワークシート!$C$2:$CI$1002,37,0)),"")</f>
        <v/>
      </c>
      <c r="AH279" s="227"/>
      <c r="AI279" s="227"/>
      <c r="AJ279" s="227"/>
      <c r="AK279" s="228"/>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row>
    <row r="280" spans="1:320" ht="35.1" hidden="1" customHeight="1" x14ac:dyDescent="0.15">
      <c r="A280" s="222" t="str">
        <f>+IFERROR(IF(VLOOKUP(#REF!&amp;"-"&amp;ROW()-92,[1]ワークシート!$C$2:$CI$1002,9,0)="","",VLOOKUP(#REF!&amp;"-"&amp;ROW()-92,[1]ワークシート!$C$2:$CI$1002,9,0)),"")</f>
        <v/>
      </c>
      <c r="B280" s="224"/>
      <c r="C280" s="223" t="str">
        <f>+IFERROR(IF(VLOOKUP(#REF!&amp;"-"&amp;ROW()-92,[1]ワークシート!$C$2:$CI$1002,10,0) = "","",VLOOKUP(#REF!&amp;"-"&amp;ROW()-92,[1]ワークシート!$C$2:$CI$1002,10,0)),"")</f>
        <v/>
      </c>
      <c r="D280" s="224"/>
      <c r="E280" s="222" t="str">
        <f>+IFERROR(IF(VLOOKUP(#REF!&amp;"-"&amp;ROW()-92,[1]ワークシート!$C$2:$CI$1002,11,0)="","",VLOOKUP(#REF!&amp;"-"&amp;ROW()-92,[1]ワークシート!$C$2:$CI$1002,11,0)),"")</f>
        <v/>
      </c>
      <c r="F280" s="224"/>
      <c r="G280" s="11" t="str">
        <f>+IFERROR(IF(VLOOKUP(#REF!&amp;"-"&amp;ROW()-92,[1]ワークシート!$C$2:$CI$1002,12,0)="","",VLOOKUP(#REF!&amp;"-"&amp;ROW()-92,[1]ワークシート!$C$2:$CI$1002,12,0)),"")</f>
        <v/>
      </c>
      <c r="H28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0" s="230"/>
      <c r="J280" s="222" t="str">
        <f>+IFERROR(IF(VLOOKUP(#REF!&amp;"-"&amp;ROW()-92,[1]ワークシート!$C$2:$CI$1002,20,0)="","",VLOOKUP(#REF!&amp;"-"&amp;ROW()-92,[1]ワークシート!$C$2:$CI$1002,20,0)),"")</f>
        <v/>
      </c>
      <c r="K280" s="223"/>
      <c r="L280" s="224"/>
      <c r="M280" s="231" t="str">
        <f>+IFERROR(IF(VLOOKUP(#REF!&amp;"-"&amp;ROW()-92,[1]ワークシート!$C$2:$CI$1002,61,0)="","",VLOOKUP(#REF!&amp;"-"&amp;ROW()-92,[1]ワークシート!$C$2:$CI$1002,61,0)),"")</f>
        <v/>
      </c>
      <c r="N280" s="232"/>
      <c r="O280" s="233"/>
      <c r="P280" s="234" t="str">
        <f>+IFERROR(VLOOKUP(#REF!&amp;"-"&amp;ROW()-92,[1]ワークシート!$C$2:$CI$1002,26,0),"")</f>
        <v/>
      </c>
      <c r="Q280" s="219"/>
      <c r="R280" s="218" t="str">
        <f>+IFERROR(VLOOKUP(#REF!&amp;"-"&amp;ROW()-92,[1]ワークシート!$C$2:$CI$1002,27,0),"")</f>
        <v/>
      </c>
      <c r="S280" s="219"/>
      <c r="T280" s="218" t="str">
        <f>IFERROR(IF(VLOOKUP(#REF!&amp;"-"&amp;ROW()-92,[1]ワークシート!$C$2:$CI$1002,31,0)="",IF(X280="","",IF(X280=0,"使用貸借権","賃借権")),"賃借権"),"")</f>
        <v/>
      </c>
      <c r="U280" s="219"/>
      <c r="V280" s="218" t="str">
        <f>+IFERROR(IF(VLOOKUP(#REF!&amp;"-"&amp;ROW()-92,[1]ワークシート!$C$2:$CI$1002,13,0)="","",VLOOKUP(#REF!&amp;"-"&amp;ROW()-92,[1]ワークシート!$C$2:$CI$1002,13,0)),"")</f>
        <v/>
      </c>
      <c r="W280" s="219"/>
      <c r="X28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0" s="221"/>
      <c r="Z280" s="43"/>
      <c r="AA280" s="43"/>
      <c r="AB280" s="222" t="str">
        <f>IF(T280="使用貸借権","-",+IFERROR(VLOOKUP(#REF!&amp;"-"&amp;ROW()-92,[1]ワークシート!$C$2:$CI$1002,34,0)&amp;"",""))</f>
        <v/>
      </c>
      <c r="AC280" s="223"/>
      <c r="AD280" s="224"/>
      <c r="AE280" s="225" t="str">
        <f>IF(T280="","",IF(VLOOKUP(#REF!&amp;"-"&amp;ROW()-92,[1]ワークシート!$C$2:$CI$1002,31,0)="",IF(T280="使用貸借権","-","口座振込　１２月"),"物納"))</f>
        <v/>
      </c>
      <c r="AF280" s="226"/>
      <c r="AG280" s="227" t="str">
        <f>IFERROR(IF(VLOOKUP(#REF!&amp;"-"&amp;ROW()-92,[1]ワークシート!$C$2:$CI$1002,37,0)="","",VLOOKUP(#REF!&amp;"-"&amp;ROW()-92,[1]ワークシート!$C$2:$CI$1002,37,0)),"")</f>
        <v/>
      </c>
      <c r="AH280" s="227"/>
      <c r="AI280" s="227"/>
      <c r="AJ280" s="227"/>
      <c r="AK280" s="228"/>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row>
    <row r="281" spans="1:320" ht="35.1" hidden="1" customHeight="1" x14ac:dyDescent="0.15">
      <c r="A281" s="222" t="str">
        <f>+IFERROR(IF(VLOOKUP(#REF!&amp;"-"&amp;ROW()-92,[1]ワークシート!$C$2:$CI$1002,9,0)="","",VLOOKUP(#REF!&amp;"-"&amp;ROW()-92,[1]ワークシート!$C$2:$CI$1002,9,0)),"")</f>
        <v/>
      </c>
      <c r="B281" s="224"/>
      <c r="C281" s="223" t="str">
        <f>+IFERROR(IF(VLOOKUP(#REF!&amp;"-"&amp;ROW()-92,[1]ワークシート!$C$2:$CI$1002,10,0) = "","",VLOOKUP(#REF!&amp;"-"&amp;ROW()-92,[1]ワークシート!$C$2:$CI$1002,10,0)),"")</f>
        <v/>
      </c>
      <c r="D281" s="224"/>
      <c r="E281" s="222" t="str">
        <f>+IFERROR(IF(VLOOKUP(#REF!&amp;"-"&amp;ROW()-92,[1]ワークシート!$C$2:$CI$1002,11,0)="","",VLOOKUP(#REF!&amp;"-"&amp;ROW()-92,[1]ワークシート!$C$2:$CI$1002,11,0)),"")</f>
        <v/>
      </c>
      <c r="F281" s="224"/>
      <c r="G281" s="11" t="str">
        <f>+IFERROR(IF(VLOOKUP(#REF!&amp;"-"&amp;ROW()-92,[1]ワークシート!$C$2:$CI$1002,12,0)="","",VLOOKUP(#REF!&amp;"-"&amp;ROW()-92,[1]ワークシート!$C$2:$CI$1002,12,0)),"")</f>
        <v/>
      </c>
      <c r="H28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1" s="230"/>
      <c r="J281" s="222" t="str">
        <f>+IFERROR(IF(VLOOKUP(#REF!&amp;"-"&amp;ROW()-92,[1]ワークシート!$C$2:$CI$1002,20,0)="","",VLOOKUP(#REF!&amp;"-"&amp;ROW()-92,[1]ワークシート!$C$2:$CI$1002,20,0)),"")</f>
        <v/>
      </c>
      <c r="K281" s="223"/>
      <c r="L281" s="224"/>
      <c r="M281" s="231" t="str">
        <f>+IFERROR(IF(VLOOKUP(#REF!&amp;"-"&amp;ROW()-92,[1]ワークシート!$C$2:$CI$1002,61,0)="","",VLOOKUP(#REF!&amp;"-"&amp;ROW()-92,[1]ワークシート!$C$2:$CI$1002,61,0)),"")</f>
        <v/>
      </c>
      <c r="N281" s="232"/>
      <c r="O281" s="233"/>
      <c r="P281" s="234" t="str">
        <f>+IFERROR(VLOOKUP(#REF!&amp;"-"&amp;ROW()-92,[1]ワークシート!$C$2:$CI$1002,26,0),"")</f>
        <v/>
      </c>
      <c r="Q281" s="219"/>
      <c r="R281" s="218" t="str">
        <f>+IFERROR(VLOOKUP(#REF!&amp;"-"&amp;ROW()-92,[1]ワークシート!$C$2:$CI$1002,27,0),"")</f>
        <v/>
      </c>
      <c r="S281" s="219"/>
      <c r="T281" s="218" t="str">
        <f>IFERROR(IF(VLOOKUP(#REF!&amp;"-"&amp;ROW()-92,[1]ワークシート!$C$2:$CI$1002,31,0)="",IF(X281="","",IF(X281=0,"使用貸借権","賃借権")),"賃借権"),"")</f>
        <v/>
      </c>
      <c r="U281" s="219"/>
      <c r="V281" s="218" t="str">
        <f>+IFERROR(IF(VLOOKUP(#REF!&amp;"-"&amp;ROW()-92,[1]ワークシート!$C$2:$CI$1002,13,0)="","",VLOOKUP(#REF!&amp;"-"&amp;ROW()-92,[1]ワークシート!$C$2:$CI$1002,13,0)),"")</f>
        <v/>
      </c>
      <c r="W281" s="219"/>
      <c r="X28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1" s="221"/>
      <c r="Z281" s="43"/>
      <c r="AA281" s="43"/>
      <c r="AB281" s="222" t="str">
        <f>IF(T281="使用貸借権","-",+IFERROR(VLOOKUP(#REF!&amp;"-"&amp;ROW()-92,[1]ワークシート!$C$2:$CI$1002,34,0)&amp;"",""))</f>
        <v/>
      </c>
      <c r="AC281" s="223"/>
      <c r="AD281" s="224"/>
      <c r="AE281" s="225" t="str">
        <f>IF(T281="","",IF(VLOOKUP(#REF!&amp;"-"&amp;ROW()-92,[1]ワークシート!$C$2:$CI$1002,31,0)="",IF(T281="使用貸借権","-","口座振込　１２月"),"物納"))</f>
        <v/>
      </c>
      <c r="AF281" s="226"/>
      <c r="AG281" s="227" t="str">
        <f>IFERROR(IF(VLOOKUP(#REF!&amp;"-"&amp;ROW()-92,[1]ワークシート!$C$2:$CI$1002,37,0)="","",VLOOKUP(#REF!&amp;"-"&amp;ROW()-92,[1]ワークシート!$C$2:$CI$1002,37,0)),"")</f>
        <v/>
      </c>
      <c r="AH281" s="227"/>
      <c r="AI281" s="227"/>
      <c r="AJ281" s="227"/>
      <c r="AK281" s="228"/>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row>
    <row r="282" spans="1:320" ht="35.1" hidden="1" customHeight="1" x14ac:dyDescent="0.15">
      <c r="A282" s="222" t="str">
        <f>+IFERROR(IF(VLOOKUP(#REF!&amp;"-"&amp;ROW()-92,[1]ワークシート!$C$2:$CI$1002,9,0)="","",VLOOKUP(#REF!&amp;"-"&amp;ROW()-92,[1]ワークシート!$C$2:$CI$1002,9,0)),"")</f>
        <v/>
      </c>
      <c r="B282" s="224"/>
      <c r="C282" s="223" t="str">
        <f>+IFERROR(IF(VLOOKUP(#REF!&amp;"-"&amp;ROW()-92,[1]ワークシート!$C$2:$CI$1002,10,0) = "","",VLOOKUP(#REF!&amp;"-"&amp;ROW()-92,[1]ワークシート!$C$2:$CI$1002,10,0)),"")</f>
        <v/>
      </c>
      <c r="D282" s="224"/>
      <c r="E282" s="222" t="str">
        <f>+IFERROR(IF(VLOOKUP(#REF!&amp;"-"&amp;ROW()-92,[1]ワークシート!$C$2:$CI$1002,11,0)="","",VLOOKUP(#REF!&amp;"-"&amp;ROW()-92,[1]ワークシート!$C$2:$CI$1002,11,0)),"")</f>
        <v/>
      </c>
      <c r="F282" s="224"/>
      <c r="G282" s="11" t="str">
        <f>+IFERROR(IF(VLOOKUP(#REF!&amp;"-"&amp;ROW()-92,[1]ワークシート!$C$2:$CI$1002,12,0)="","",VLOOKUP(#REF!&amp;"-"&amp;ROW()-92,[1]ワークシート!$C$2:$CI$1002,12,0)),"")</f>
        <v/>
      </c>
      <c r="H28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2" s="230"/>
      <c r="J282" s="222" t="str">
        <f>+IFERROR(IF(VLOOKUP(#REF!&amp;"-"&amp;ROW()-92,[1]ワークシート!$C$2:$CI$1002,20,0)="","",VLOOKUP(#REF!&amp;"-"&amp;ROW()-92,[1]ワークシート!$C$2:$CI$1002,20,0)),"")</f>
        <v/>
      </c>
      <c r="K282" s="223"/>
      <c r="L282" s="224"/>
      <c r="M282" s="231" t="str">
        <f>+IFERROR(IF(VLOOKUP(#REF!&amp;"-"&amp;ROW()-92,[1]ワークシート!$C$2:$CI$1002,61,0)="","",VLOOKUP(#REF!&amp;"-"&amp;ROW()-92,[1]ワークシート!$C$2:$CI$1002,61,0)),"")</f>
        <v/>
      </c>
      <c r="N282" s="232"/>
      <c r="O282" s="233"/>
      <c r="P282" s="234" t="str">
        <f>+IFERROR(VLOOKUP(#REF!&amp;"-"&amp;ROW()-92,[1]ワークシート!$C$2:$CI$1002,26,0),"")</f>
        <v/>
      </c>
      <c r="Q282" s="219"/>
      <c r="R282" s="218" t="str">
        <f>+IFERROR(VLOOKUP(#REF!&amp;"-"&amp;ROW()-92,[1]ワークシート!$C$2:$CI$1002,27,0),"")</f>
        <v/>
      </c>
      <c r="S282" s="219"/>
      <c r="T282" s="218" t="str">
        <f>IFERROR(IF(VLOOKUP(#REF!&amp;"-"&amp;ROW()-92,[1]ワークシート!$C$2:$CI$1002,31,0)="",IF(X282="","",IF(X282=0,"使用貸借権","賃借権")),"賃借権"),"")</f>
        <v/>
      </c>
      <c r="U282" s="219"/>
      <c r="V282" s="218" t="str">
        <f>+IFERROR(IF(VLOOKUP(#REF!&amp;"-"&amp;ROW()-92,[1]ワークシート!$C$2:$CI$1002,13,0)="","",VLOOKUP(#REF!&amp;"-"&amp;ROW()-92,[1]ワークシート!$C$2:$CI$1002,13,0)),"")</f>
        <v/>
      </c>
      <c r="W282" s="219"/>
      <c r="X28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2" s="221"/>
      <c r="Z282" s="43"/>
      <c r="AA282" s="43"/>
      <c r="AB282" s="222" t="str">
        <f>IF(T282="使用貸借権","-",+IFERROR(VLOOKUP(#REF!&amp;"-"&amp;ROW()-92,[1]ワークシート!$C$2:$CI$1002,34,0)&amp;"",""))</f>
        <v/>
      </c>
      <c r="AC282" s="223"/>
      <c r="AD282" s="224"/>
      <c r="AE282" s="225" t="str">
        <f>IF(T282="","",IF(VLOOKUP(#REF!&amp;"-"&amp;ROW()-92,[1]ワークシート!$C$2:$CI$1002,31,0)="",IF(T282="使用貸借権","-","口座振込　１２月"),"物納"))</f>
        <v/>
      </c>
      <c r="AF282" s="226"/>
      <c r="AG282" s="227" t="str">
        <f>IFERROR(IF(VLOOKUP(#REF!&amp;"-"&amp;ROW()-92,[1]ワークシート!$C$2:$CI$1002,37,0)="","",VLOOKUP(#REF!&amp;"-"&amp;ROW()-92,[1]ワークシート!$C$2:$CI$1002,37,0)),"")</f>
        <v/>
      </c>
      <c r="AH282" s="227"/>
      <c r="AI282" s="227"/>
      <c r="AJ282" s="227"/>
      <c r="AK282" s="228"/>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row>
    <row r="283" spans="1:320" ht="35.1" hidden="1" customHeight="1" x14ac:dyDescent="0.15">
      <c r="A283" s="222" t="str">
        <f>+IFERROR(IF(VLOOKUP(#REF!&amp;"-"&amp;ROW()-92,[1]ワークシート!$C$2:$CI$1002,9,0)="","",VLOOKUP(#REF!&amp;"-"&amp;ROW()-92,[1]ワークシート!$C$2:$CI$1002,9,0)),"")</f>
        <v/>
      </c>
      <c r="B283" s="224"/>
      <c r="C283" s="223" t="str">
        <f>+IFERROR(IF(VLOOKUP(#REF!&amp;"-"&amp;ROW()-92,[1]ワークシート!$C$2:$CI$1002,10,0) = "","",VLOOKUP(#REF!&amp;"-"&amp;ROW()-92,[1]ワークシート!$C$2:$CI$1002,10,0)),"")</f>
        <v/>
      </c>
      <c r="D283" s="224"/>
      <c r="E283" s="222" t="str">
        <f>+IFERROR(IF(VLOOKUP(#REF!&amp;"-"&amp;ROW()-92,[1]ワークシート!$C$2:$CI$1002,11,0)="","",VLOOKUP(#REF!&amp;"-"&amp;ROW()-92,[1]ワークシート!$C$2:$CI$1002,11,0)),"")</f>
        <v/>
      </c>
      <c r="F283" s="224"/>
      <c r="G283" s="11" t="str">
        <f>+IFERROR(IF(VLOOKUP(#REF!&amp;"-"&amp;ROW()-92,[1]ワークシート!$C$2:$CI$1002,12,0)="","",VLOOKUP(#REF!&amp;"-"&amp;ROW()-92,[1]ワークシート!$C$2:$CI$1002,12,0)),"")</f>
        <v/>
      </c>
      <c r="H28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3" s="230"/>
      <c r="J283" s="222" t="str">
        <f>+IFERROR(IF(VLOOKUP(#REF!&amp;"-"&amp;ROW()-92,[1]ワークシート!$C$2:$CI$1002,20,0)="","",VLOOKUP(#REF!&amp;"-"&amp;ROW()-92,[1]ワークシート!$C$2:$CI$1002,20,0)),"")</f>
        <v/>
      </c>
      <c r="K283" s="223"/>
      <c r="L283" s="224"/>
      <c r="M283" s="231" t="str">
        <f>+IFERROR(IF(VLOOKUP(#REF!&amp;"-"&amp;ROW()-92,[1]ワークシート!$C$2:$CI$1002,61,0)="","",VLOOKUP(#REF!&amp;"-"&amp;ROW()-92,[1]ワークシート!$C$2:$CI$1002,61,0)),"")</f>
        <v/>
      </c>
      <c r="N283" s="232"/>
      <c r="O283" s="233"/>
      <c r="P283" s="234" t="str">
        <f>+IFERROR(VLOOKUP(#REF!&amp;"-"&amp;ROW()-92,[1]ワークシート!$C$2:$CI$1002,26,0),"")</f>
        <v/>
      </c>
      <c r="Q283" s="219"/>
      <c r="R283" s="218" t="str">
        <f>+IFERROR(VLOOKUP(#REF!&amp;"-"&amp;ROW()-92,[1]ワークシート!$C$2:$CI$1002,27,0),"")</f>
        <v/>
      </c>
      <c r="S283" s="219"/>
      <c r="T283" s="218" t="str">
        <f>IFERROR(IF(VLOOKUP(#REF!&amp;"-"&amp;ROW()-92,[1]ワークシート!$C$2:$CI$1002,31,0)="",IF(X283="","",IF(X283=0,"使用貸借権","賃借権")),"賃借権"),"")</f>
        <v/>
      </c>
      <c r="U283" s="219"/>
      <c r="V283" s="218" t="str">
        <f>+IFERROR(IF(VLOOKUP(#REF!&amp;"-"&amp;ROW()-92,[1]ワークシート!$C$2:$CI$1002,13,0)="","",VLOOKUP(#REF!&amp;"-"&amp;ROW()-92,[1]ワークシート!$C$2:$CI$1002,13,0)),"")</f>
        <v/>
      </c>
      <c r="W283" s="219"/>
      <c r="X28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3" s="221"/>
      <c r="Z283" s="43"/>
      <c r="AA283" s="43"/>
      <c r="AB283" s="222" t="str">
        <f>IF(T283="使用貸借権","-",+IFERROR(VLOOKUP(#REF!&amp;"-"&amp;ROW()-92,[1]ワークシート!$C$2:$CI$1002,34,0)&amp;"",""))</f>
        <v/>
      </c>
      <c r="AC283" s="223"/>
      <c r="AD283" s="224"/>
      <c r="AE283" s="225" t="str">
        <f>IF(T283="","",IF(VLOOKUP(#REF!&amp;"-"&amp;ROW()-92,[1]ワークシート!$C$2:$CI$1002,31,0)="",IF(T283="使用貸借権","-","口座振込　１２月"),"物納"))</f>
        <v/>
      </c>
      <c r="AF283" s="226"/>
      <c r="AG283" s="227" t="str">
        <f>IFERROR(IF(VLOOKUP(#REF!&amp;"-"&amp;ROW()-92,[1]ワークシート!$C$2:$CI$1002,37,0)="","",VLOOKUP(#REF!&amp;"-"&amp;ROW()-92,[1]ワークシート!$C$2:$CI$1002,37,0)),"")</f>
        <v/>
      </c>
      <c r="AH283" s="227"/>
      <c r="AI283" s="227"/>
      <c r="AJ283" s="227"/>
      <c r="AK283" s="228"/>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row>
    <row r="284" spans="1:320" ht="35.1" hidden="1" customHeight="1" x14ac:dyDescent="0.15">
      <c r="A284" s="222" t="str">
        <f>+IFERROR(IF(VLOOKUP(#REF!&amp;"-"&amp;ROW()-92,[1]ワークシート!$C$2:$CI$1002,9,0)="","",VLOOKUP(#REF!&amp;"-"&amp;ROW()-92,[1]ワークシート!$C$2:$CI$1002,9,0)),"")</f>
        <v/>
      </c>
      <c r="B284" s="224"/>
      <c r="C284" s="223" t="str">
        <f>+IFERROR(IF(VLOOKUP(#REF!&amp;"-"&amp;ROW()-92,[1]ワークシート!$C$2:$CI$1002,10,0) = "","",VLOOKUP(#REF!&amp;"-"&amp;ROW()-92,[1]ワークシート!$C$2:$CI$1002,10,0)),"")</f>
        <v/>
      </c>
      <c r="D284" s="224"/>
      <c r="E284" s="222" t="str">
        <f>+IFERROR(IF(VLOOKUP(#REF!&amp;"-"&amp;ROW()-92,[1]ワークシート!$C$2:$CI$1002,11,0)="","",VLOOKUP(#REF!&amp;"-"&amp;ROW()-92,[1]ワークシート!$C$2:$CI$1002,11,0)),"")</f>
        <v/>
      </c>
      <c r="F284" s="224"/>
      <c r="G284" s="11" t="str">
        <f>+IFERROR(IF(VLOOKUP(#REF!&amp;"-"&amp;ROW()-92,[1]ワークシート!$C$2:$CI$1002,12,0)="","",VLOOKUP(#REF!&amp;"-"&amp;ROW()-92,[1]ワークシート!$C$2:$CI$1002,12,0)),"")</f>
        <v/>
      </c>
      <c r="H28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4" s="230"/>
      <c r="J284" s="222" t="str">
        <f>+IFERROR(IF(VLOOKUP(#REF!&amp;"-"&amp;ROW()-92,[1]ワークシート!$C$2:$CI$1002,20,0)="","",VLOOKUP(#REF!&amp;"-"&amp;ROW()-92,[1]ワークシート!$C$2:$CI$1002,20,0)),"")</f>
        <v/>
      </c>
      <c r="K284" s="223"/>
      <c r="L284" s="224"/>
      <c r="M284" s="231" t="str">
        <f>+IFERROR(IF(VLOOKUP(#REF!&amp;"-"&amp;ROW()-92,[1]ワークシート!$C$2:$CI$1002,61,0)="","",VLOOKUP(#REF!&amp;"-"&amp;ROW()-92,[1]ワークシート!$C$2:$CI$1002,61,0)),"")</f>
        <v/>
      </c>
      <c r="N284" s="232"/>
      <c r="O284" s="233"/>
      <c r="P284" s="234" t="str">
        <f>+IFERROR(VLOOKUP(#REF!&amp;"-"&amp;ROW()-92,[1]ワークシート!$C$2:$CI$1002,26,0),"")</f>
        <v/>
      </c>
      <c r="Q284" s="219"/>
      <c r="R284" s="218" t="str">
        <f>+IFERROR(VLOOKUP(#REF!&amp;"-"&amp;ROW()-92,[1]ワークシート!$C$2:$CI$1002,27,0),"")</f>
        <v/>
      </c>
      <c r="S284" s="219"/>
      <c r="T284" s="218" t="str">
        <f>IFERROR(IF(VLOOKUP(#REF!&amp;"-"&amp;ROW()-92,[1]ワークシート!$C$2:$CI$1002,31,0)="",IF(X284="","",IF(X284=0,"使用貸借権","賃借権")),"賃借権"),"")</f>
        <v/>
      </c>
      <c r="U284" s="219"/>
      <c r="V284" s="218" t="str">
        <f>+IFERROR(IF(VLOOKUP(#REF!&amp;"-"&amp;ROW()-92,[1]ワークシート!$C$2:$CI$1002,13,0)="","",VLOOKUP(#REF!&amp;"-"&amp;ROW()-92,[1]ワークシート!$C$2:$CI$1002,13,0)),"")</f>
        <v/>
      </c>
      <c r="W284" s="219"/>
      <c r="X28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4" s="221"/>
      <c r="Z284" s="43"/>
      <c r="AA284" s="43"/>
      <c r="AB284" s="222" t="str">
        <f>IF(T284="使用貸借権","-",+IFERROR(VLOOKUP(#REF!&amp;"-"&amp;ROW()-92,[1]ワークシート!$C$2:$CI$1002,34,0)&amp;"",""))</f>
        <v/>
      </c>
      <c r="AC284" s="223"/>
      <c r="AD284" s="224"/>
      <c r="AE284" s="225" t="str">
        <f>IF(T284="","",IF(VLOOKUP(#REF!&amp;"-"&amp;ROW()-92,[1]ワークシート!$C$2:$CI$1002,31,0)="",IF(T284="使用貸借権","-","口座振込　１２月"),"物納"))</f>
        <v/>
      </c>
      <c r="AF284" s="226"/>
      <c r="AG284" s="227" t="str">
        <f>IFERROR(IF(VLOOKUP(#REF!&amp;"-"&amp;ROW()-92,[1]ワークシート!$C$2:$CI$1002,37,0)="","",VLOOKUP(#REF!&amp;"-"&amp;ROW()-92,[1]ワークシート!$C$2:$CI$1002,37,0)),"")</f>
        <v/>
      </c>
      <c r="AH284" s="227"/>
      <c r="AI284" s="227"/>
      <c r="AJ284" s="227"/>
      <c r="AK284" s="228"/>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row>
    <row r="285" spans="1:320" ht="35.1" hidden="1" customHeight="1" x14ac:dyDescent="0.15">
      <c r="A285" s="222" t="str">
        <f>+IFERROR(IF(VLOOKUP(#REF!&amp;"-"&amp;ROW()-92,[1]ワークシート!$C$2:$CI$1002,9,0)="","",VLOOKUP(#REF!&amp;"-"&amp;ROW()-92,[1]ワークシート!$C$2:$CI$1002,9,0)),"")</f>
        <v/>
      </c>
      <c r="B285" s="224"/>
      <c r="C285" s="223" t="str">
        <f>+IFERROR(IF(VLOOKUP(#REF!&amp;"-"&amp;ROW()-92,[1]ワークシート!$C$2:$CI$1002,10,0) = "","",VLOOKUP(#REF!&amp;"-"&amp;ROW()-92,[1]ワークシート!$C$2:$CI$1002,10,0)),"")</f>
        <v/>
      </c>
      <c r="D285" s="224"/>
      <c r="E285" s="222" t="str">
        <f>+IFERROR(IF(VLOOKUP(#REF!&amp;"-"&amp;ROW()-92,[1]ワークシート!$C$2:$CI$1002,11,0)="","",VLOOKUP(#REF!&amp;"-"&amp;ROW()-92,[1]ワークシート!$C$2:$CI$1002,11,0)),"")</f>
        <v/>
      </c>
      <c r="F285" s="224"/>
      <c r="G285" s="11" t="str">
        <f>+IFERROR(IF(VLOOKUP(#REF!&amp;"-"&amp;ROW()-92,[1]ワークシート!$C$2:$CI$1002,12,0)="","",VLOOKUP(#REF!&amp;"-"&amp;ROW()-92,[1]ワークシート!$C$2:$CI$1002,12,0)),"")</f>
        <v/>
      </c>
      <c r="H28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5" s="230"/>
      <c r="J285" s="222" t="str">
        <f>+IFERROR(IF(VLOOKUP(#REF!&amp;"-"&amp;ROW()-92,[1]ワークシート!$C$2:$CI$1002,20,0)="","",VLOOKUP(#REF!&amp;"-"&amp;ROW()-92,[1]ワークシート!$C$2:$CI$1002,20,0)),"")</f>
        <v/>
      </c>
      <c r="K285" s="223"/>
      <c r="L285" s="224"/>
      <c r="M285" s="231" t="str">
        <f>+IFERROR(IF(VLOOKUP(#REF!&amp;"-"&amp;ROW()-92,[1]ワークシート!$C$2:$CI$1002,61,0)="","",VLOOKUP(#REF!&amp;"-"&amp;ROW()-92,[1]ワークシート!$C$2:$CI$1002,61,0)),"")</f>
        <v/>
      </c>
      <c r="N285" s="232"/>
      <c r="O285" s="233"/>
      <c r="P285" s="234" t="str">
        <f>+IFERROR(VLOOKUP(#REF!&amp;"-"&amp;ROW()-92,[1]ワークシート!$C$2:$CI$1002,26,0),"")</f>
        <v/>
      </c>
      <c r="Q285" s="219"/>
      <c r="R285" s="218" t="str">
        <f>+IFERROR(VLOOKUP(#REF!&amp;"-"&amp;ROW()-92,[1]ワークシート!$C$2:$CI$1002,27,0),"")</f>
        <v/>
      </c>
      <c r="S285" s="219"/>
      <c r="T285" s="218" t="str">
        <f>IFERROR(IF(VLOOKUP(#REF!&amp;"-"&amp;ROW()-92,[1]ワークシート!$C$2:$CI$1002,31,0)="",IF(X285="","",IF(X285=0,"使用貸借権","賃借権")),"賃借権"),"")</f>
        <v/>
      </c>
      <c r="U285" s="219"/>
      <c r="V285" s="218" t="str">
        <f>+IFERROR(IF(VLOOKUP(#REF!&amp;"-"&amp;ROW()-92,[1]ワークシート!$C$2:$CI$1002,13,0)="","",VLOOKUP(#REF!&amp;"-"&amp;ROW()-92,[1]ワークシート!$C$2:$CI$1002,13,0)),"")</f>
        <v/>
      </c>
      <c r="W285" s="219"/>
      <c r="X28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5" s="221"/>
      <c r="Z285" s="43"/>
      <c r="AA285" s="43"/>
      <c r="AB285" s="222" t="str">
        <f>IF(T285="使用貸借権","-",+IFERROR(VLOOKUP(#REF!&amp;"-"&amp;ROW()-92,[1]ワークシート!$C$2:$CI$1002,34,0)&amp;"",""))</f>
        <v/>
      </c>
      <c r="AC285" s="223"/>
      <c r="AD285" s="224"/>
      <c r="AE285" s="225" t="str">
        <f>IF(T285="","",IF(VLOOKUP(#REF!&amp;"-"&amp;ROW()-92,[1]ワークシート!$C$2:$CI$1002,31,0)="",IF(T285="使用貸借権","-","口座振込　１２月"),"物納"))</f>
        <v/>
      </c>
      <c r="AF285" s="226"/>
      <c r="AG285" s="227" t="str">
        <f>IFERROR(IF(VLOOKUP(#REF!&amp;"-"&amp;ROW()-92,[1]ワークシート!$C$2:$CI$1002,37,0)="","",VLOOKUP(#REF!&amp;"-"&amp;ROW()-92,[1]ワークシート!$C$2:$CI$1002,37,0)),"")</f>
        <v/>
      </c>
      <c r="AH285" s="227"/>
      <c r="AI285" s="227"/>
      <c r="AJ285" s="227"/>
      <c r="AK285" s="228"/>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row>
    <row r="286" spans="1:320" ht="35.1" hidden="1" customHeight="1" x14ac:dyDescent="0.15">
      <c r="A286" s="222" t="str">
        <f>+IFERROR(IF(VLOOKUP(#REF!&amp;"-"&amp;ROW()-92,[1]ワークシート!$C$2:$CI$1002,9,0)="","",VLOOKUP(#REF!&amp;"-"&amp;ROW()-92,[1]ワークシート!$C$2:$CI$1002,9,0)),"")</f>
        <v/>
      </c>
      <c r="B286" s="224"/>
      <c r="C286" s="223" t="str">
        <f>+IFERROR(IF(VLOOKUP(#REF!&amp;"-"&amp;ROW()-92,[1]ワークシート!$C$2:$CI$1002,10,0) = "","",VLOOKUP(#REF!&amp;"-"&amp;ROW()-92,[1]ワークシート!$C$2:$CI$1002,10,0)),"")</f>
        <v/>
      </c>
      <c r="D286" s="224"/>
      <c r="E286" s="222" t="str">
        <f>+IFERROR(IF(VLOOKUP(#REF!&amp;"-"&amp;ROW()-92,[1]ワークシート!$C$2:$CI$1002,11,0)="","",VLOOKUP(#REF!&amp;"-"&amp;ROW()-92,[1]ワークシート!$C$2:$CI$1002,11,0)),"")</f>
        <v/>
      </c>
      <c r="F286" s="224"/>
      <c r="G286" s="11" t="str">
        <f>+IFERROR(IF(VLOOKUP(#REF!&amp;"-"&amp;ROW()-92,[1]ワークシート!$C$2:$CI$1002,12,0)="","",VLOOKUP(#REF!&amp;"-"&amp;ROW()-92,[1]ワークシート!$C$2:$CI$1002,12,0)),"")</f>
        <v/>
      </c>
      <c r="H28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6" s="230"/>
      <c r="J286" s="222" t="str">
        <f>+IFERROR(IF(VLOOKUP(#REF!&amp;"-"&amp;ROW()-92,[1]ワークシート!$C$2:$CI$1002,20,0)="","",VLOOKUP(#REF!&amp;"-"&amp;ROW()-92,[1]ワークシート!$C$2:$CI$1002,20,0)),"")</f>
        <v/>
      </c>
      <c r="K286" s="223"/>
      <c r="L286" s="224"/>
      <c r="M286" s="231" t="str">
        <f>+IFERROR(IF(VLOOKUP(#REF!&amp;"-"&amp;ROW()-92,[1]ワークシート!$C$2:$CI$1002,61,0)="","",VLOOKUP(#REF!&amp;"-"&amp;ROW()-92,[1]ワークシート!$C$2:$CI$1002,61,0)),"")</f>
        <v/>
      </c>
      <c r="N286" s="232"/>
      <c r="O286" s="233"/>
      <c r="P286" s="234" t="str">
        <f>+IFERROR(VLOOKUP(#REF!&amp;"-"&amp;ROW()-92,[1]ワークシート!$C$2:$CI$1002,26,0),"")</f>
        <v/>
      </c>
      <c r="Q286" s="219"/>
      <c r="R286" s="218" t="str">
        <f>+IFERROR(VLOOKUP(#REF!&amp;"-"&amp;ROW()-92,[1]ワークシート!$C$2:$CI$1002,27,0),"")</f>
        <v/>
      </c>
      <c r="S286" s="219"/>
      <c r="T286" s="218" t="str">
        <f>IFERROR(IF(VLOOKUP(#REF!&amp;"-"&amp;ROW()-92,[1]ワークシート!$C$2:$CI$1002,31,0)="",IF(X286="","",IF(X286=0,"使用貸借権","賃借権")),"賃借権"),"")</f>
        <v/>
      </c>
      <c r="U286" s="219"/>
      <c r="V286" s="218" t="str">
        <f>+IFERROR(IF(VLOOKUP(#REF!&amp;"-"&amp;ROW()-92,[1]ワークシート!$C$2:$CI$1002,13,0)="","",VLOOKUP(#REF!&amp;"-"&amp;ROW()-92,[1]ワークシート!$C$2:$CI$1002,13,0)),"")</f>
        <v/>
      </c>
      <c r="W286" s="219"/>
      <c r="X28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6" s="221"/>
      <c r="Z286" s="43"/>
      <c r="AA286" s="43"/>
      <c r="AB286" s="222" t="str">
        <f>IF(T286="使用貸借権","-",+IFERROR(VLOOKUP(#REF!&amp;"-"&amp;ROW()-92,[1]ワークシート!$C$2:$CI$1002,34,0)&amp;"",""))</f>
        <v/>
      </c>
      <c r="AC286" s="223"/>
      <c r="AD286" s="224"/>
      <c r="AE286" s="225" t="str">
        <f>IF(T286="","",IF(VLOOKUP(#REF!&amp;"-"&amp;ROW()-92,[1]ワークシート!$C$2:$CI$1002,31,0)="",IF(T286="使用貸借権","-","口座振込　１２月"),"物納"))</f>
        <v/>
      </c>
      <c r="AF286" s="226"/>
      <c r="AG286" s="227" t="str">
        <f>IFERROR(IF(VLOOKUP(#REF!&amp;"-"&amp;ROW()-92,[1]ワークシート!$C$2:$CI$1002,37,0)="","",VLOOKUP(#REF!&amp;"-"&amp;ROW()-92,[1]ワークシート!$C$2:$CI$1002,37,0)),"")</f>
        <v/>
      </c>
      <c r="AH286" s="227"/>
      <c r="AI286" s="227"/>
      <c r="AJ286" s="227"/>
      <c r="AK286" s="228"/>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row>
    <row r="287" spans="1:320" ht="35.1" hidden="1" customHeight="1" x14ac:dyDescent="0.15">
      <c r="A287" s="222" t="str">
        <f>+IFERROR(IF(VLOOKUP(#REF!&amp;"-"&amp;ROW()-92,[1]ワークシート!$C$2:$CI$1002,9,0)="","",VLOOKUP(#REF!&amp;"-"&amp;ROW()-92,[1]ワークシート!$C$2:$CI$1002,9,0)),"")</f>
        <v/>
      </c>
      <c r="B287" s="224"/>
      <c r="C287" s="223" t="str">
        <f>+IFERROR(IF(VLOOKUP(#REF!&amp;"-"&amp;ROW()-92,[1]ワークシート!$C$2:$CI$1002,10,0) = "","",VLOOKUP(#REF!&amp;"-"&amp;ROW()-92,[1]ワークシート!$C$2:$CI$1002,10,0)),"")</f>
        <v/>
      </c>
      <c r="D287" s="224"/>
      <c r="E287" s="222" t="str">
        <f>+IFERROR(IF(VLOOKUP(#REF!&amp;"-"&amp;ROW()-92,[1]ワークシート!$C$2:$CI$1002,11,0)="","",VLOOKUP(#REF!&amp;"-"&amp;ROW()-92,[1]ワークシート!$C$2:$CI$1002,11,0)),"")</f>
        <v/>
      </c>
      <c r="F287" s="224"/>
      <c r="G287" s="11" t="str">
        <f>+IFERROR(IF(VLOOKUP(#REF!&amp;"-"&amp;ROW()-92,[1]ワークシート!$C$2:$CI$1002,12,0)="","",VLOOKUP(#REF!&amp;"-"&amp;ROW()-92,[1]ワークシート!$C$2:$CI$1002,12,0)),"")</f>
        <v/>
      </c>
      <c r="H28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7" s="230"/>
      <c r="J287" s="222" t="str">
        <f>+IFERROR(IF(VLOOKUP(#REF!&amp;"-"&amp;ROW()-92,[1]ワークシート!$C$2:$CI$1002,20,0)="","",VLOOKUP(#REF!&amp;"-"&amp;ROW()-92,[1]ワークシート!$C$2:$CI$1002,20,0)),"")</f>
        <v/>
      </c>
      <c r="K287" s="223"/>
      <c r="L287" s="224"/>
      <c r="M287" s="231" t="str">
        <f>+IFERROR(IF(VLOOKUP(#REF!&amp;"-"&amp;ROW()-92,[1]ワークシート!$C$2:$CI$1002,61,0)="","",VLOOKUP(#REF!&amp;"-"&amp;ROW()-92,[1]ワークシート!$C$2:$CI$1002,61,0)),"")</f>
        <v/>
      </c>
      <c r="N287" s="232"/>
      <c r="O287" s="233"/>
      <c r="P287" s="234" t="str">
        <f>+IFERROR(VLOOKUP(#REF!&amp;"-"&amp;ROW()-92,[1]ワークシート!$C$2:$CI$1002,26,0),"")</f>
        <v/>
      </c>
      <c r="Q287" s="219"/>
      <c r="R287" s="218" t="str">
        <f>+IFERROR(VLOOKUP(#REF!&amp;"-"&amp;ROW()-92,[1]ワークシート!$C$2:$CI$1002,27,0),"")</f>
        <v/>
      </c>
      <c r="S287" s="219"/>
      <c r="T287" s="218" t="str">
        <f>IFERROR(IF(VLOOKUP(#REF!&amp;"-"&amp;ROW()-92,[1]ワークシート!$C$2:$CI$1002,31,0)="",IF(X287="","",IF(X287=0,"使用貸借権","賃借権")),"賃借権"),"")</f>
        <v/>
      </c>
      <c r="U287" s="219"/>
      <c r="V287" s="218" t="str">
        <f>+IFERROR(IF(VLOOKUP(#REF!&amp;"-"&amp;ROW()-92,[1]ワークシート!$C$2:$CI$1002,13,0)="","",VLOOKUP(#REF!&amp;"-"&amp;ROW()-92,[1]ワークシート!$C$2:$CI$1002,13,0)),"")</f>
        <v/>
      </c>
      <c r="W287" s="219"/>
      <c r="X28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7" s="221"/>
      <c r="Z287" s="43"/>
      <c r="AA287" s="43"/>
      <c r="AB287" s="222" t="str">
        <f>IF(T287="使用貸借権","-",+IFERROR(VLOOKUP(#REF!&amp;"-"&amp;ROW()-92,[1]ワークシート!$C$2:$CI$1002,34,0)&amp;"",""))</f>
        <v/>
      </c>
      <c r="AC287" s="223"/>
      <c r="AD287" s="224"/>
      <c r="AE287" s="225" t="str">
        <f>IF(T287="","",IF(VLOOKUP(#REF!&amp;"-"&amp;ROW()-92,[1]ワークシート!$C$2:$CI$1002,31,0)="",IF(T287="使用貸借権","-","口座振込　１２月"),"物納"))</f>
        <v/>
      </c>
      <c r="AF287" s="226"/>
      <c r="AG287" s="227" t="str">
        <f>IFERROR(IF(VLOOKUP(#REF!&amp;"-"&amp;ROW()-92,[1]ワークシート!$C$2:$CI$1002,37,0)="","",VLOOKUP(#REF!&amp;"-"&amp;ROW()-92,[1]ワークシート!$C$2:$CI$1002,37,0)),"")</f>
        <v/>
      </c>
      <c r="AH287" s="227"/>
      <c r="AI287" s="227"/>
      <c r="AJ287" s="227"/>
      <c r="AK287" s="228"/>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row>
    <row r="288" spans="1:320" ht="35.1" hidden="1" customHeight="1" x14ac:dyDescent="0.15">
      <c r="A288" s="222" t="str">
        <f>+IFERROR(IF(VLOOKUP(#REF!&amp;"-"&amp;ROW()-92,[1]ワークシート!$C$2:$CI$1002,9,0)="","",VLOOKUP(#REF!&amp;"-"&amp;ROW()-92,[1]ワークシート!$C$2:$CI$1002,9,0)),"")</f>
        <v/>
      </c>
      <c r="B288" s="224"/>
      <c r="C288" s="223" t="str">
        <f>+IFERROR(IF(VLOOKUP(#REF!&amp;"-"&amp;ROW()-92,[1]ワークシート!$C$2:$CI$1002,10,0) = "","",VLOOKUP(#REF!&amp;"-"&amp;ROW()-92,[1]ワークシート!$C$2:$CI$1002,10,0)),"")</f>
        <v/>
      </c>
      <c r="D288" s="224"/>
      <c r="E288" s="222" t="str">
        <f>+IFERROR(IF(VLOOKUP(#REF!&amp;"-"&amp;ROW()-92,[1]ワークシート!$C$2:$CI$1002,11,0)="","",VLOOKUP(#REF!&amp;"-"&amp;ROW()-92,[1]ワークシート!$C$2:$CI$1002,11,0)),"")</f>
        <v/>
      </c>
      <c r="F288" s="224"/>
      <c r="G288" s="11" t="str">
        <f>+IFERROR(IF(VLOOKUP(#REF!&amp;"-"&amp;ROW()-92,[1]ワークシート!$C$2:$CI$1002,12,0)="","",VLOOKUP(#REF!&amp;"-"&amp;ROW()-92,[1]ワークシート!$C$2:$CI$1002,12,0)),"")</f>
        <v/>
      </c>
      <c r="H28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8" s="230"/>
      <c r="J288" s="222" t="str">
        <f>+IFERROR(IF(VLOOKUP(#REF!&amp;"-"&amp;ROW()-92,[1]ワークシート!$C$2:$CI$1002,20,0)="","",VLOOKUP(#REF!&amp;"-"&amp;ROW()-92,[1]ワークシート!$C$2:$CI$1002,20,0)),"")</f>
        <v/>
      </c>
      <c r="K288" s="223"/>
      <c r="L288" s="224"/>
      <c r="M288" s="231" t="str">
        <f>+IFERROR(IF(VLOOKUP(#REF!&amp;"-"&amp;ROW()-92,[1]ワークシート!$C$2:$CI$1002,61,0)="","",VLOOKUP(#REF!&amp;"-"&amp;ROW()-92,[1]ワークシート!$C$2:$CI$1002,61,0)),"")</f>
        <v/>
      </c>
      <c r="N288" s="232"/>
      <c r="O288" s="233"/>
      <c r="P288" s="234" t="str">
        <f>+IFERROR(VLOOKUP(#REF!&amp;"-"&amp;ROW()-92,[1]ワークシート!$C$2:$CI$1002,26,0),"")</f>
        <v/>
      </c>
      <c r="Q288" s="219"/>
      <c r="R288" s="218" t="str">
        <f>+IFERROR(VLOOKUP(#REF!&amp;"-"&amp;ROW()-92,[1]ワークシート!$C$2:$CI$1002,27,0),"")</f>
        <v/>
      </c>
      <c r="S288" s="219"/>
      <c r="T288" s="218" t="str">
        <f>IFERROR(IF(VLOOKUP(#REF!&amp;"-"&amp;ROW()-92,[1]ワークシート!$C$2:$CI$1002,31,0)="",IF(X288="","",IF(X288=0,"使用貸借権","賃借権")),"賃借権"),"")</f>
        <v/>
      </c>
      <c r="U288" s="219"/>
      <c r="V288" s="218" t="str">
        <f>+IFERROR(IF(VLOOKUP(#REF!&amp;"-"&amp;ROW()-92,[1]ワークシート!$C$2:$CI$1002,13,0)="","",VLOOKUP(#REF!&amp;"-"&amp;ROW()-92,[1]ワークシート!$C$2:$CI$1002,13,0)),"")</f>
        <v/>
      </c>
      <c r="W288" s="219"/>
      <c r="X28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8" s="221"/>
      <c r="Z288" s="43"/>
      <c r="AA288" s="43"/>
      <c r="AB288" s="222" t="str">
        <f>IF(T288="使用貸借権","-",+IFERROR(VLOOKUP(#REF!&amp;"-"&amp;ROW()-92,[1]ワークシート!$C$2:$CI$1002,34,0)&amp;"",""))</f>
        <v/>
      </c>
      <c r="AC288" s="223"/>
      <c r="AD288" s="224"/>
      <c r="AE288" s="225" t="str">
        <f>IF(T288="","",IF(VLOOKUP(#REF!&amp;"-"&amp;ROW()-92,[1]ワークシート!$C$2:$CI$1002,31,0)="",IF(T288="使用貸借権","-","口座振込　１２月"),"物納"))</f>
        <v/>
      </c>
      <c r="AF288" s="226"/>
      <c r="AG288" s="227" t="str">
        <f>IFERROR(IF(VLOOKUP(#REF!&amp;"-"&amp;ROW()-92,[1]ワークシート!$C$2:$CI$1002,37,0)="","",VLOOKUP(#REF!&amp;"-"&amp;ROW()-92,[1]ワークシート!$C$2:$CI$1002,37,0)),"")</f>
        <v/>
      </c>
      <c r="AH288" s="227"/>
      <c r="AI288" s="227"/>
      <c r="AJ288" s="227"/>
      <c r="AK288" s="228"/>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row>
    <row r="289" spans="1:320" ht="35.1" hidden="1" customHeight="1" x14ac:dyDescent="0.15">
      <c r="A289" s="222" t="str">
        <f>+IFERROR(IF(VLOOKUP(#REF!&amp;"-"&amp;ROW()-92,[1]ワークシート!$C$2:$CI$1002,9,0)="","",VLOOKUP(#REF!&amp;"-"&amp;ROW()-92,[1]ワークシート!$C$2:$CI$1002,9,0)),"")</f>
        <v/>
      </c>
      <c r="B289" s="224"/>
      <c r="C289" s="223" t="str">
        <f>+IFERROR(IF(VLOOKUP(#REF!&amp;"-"&amp;ROW()-92,[1]ワークシート!$C$2:$CI$1002,10,0) = "","",VLOOKUP(#REF!&amp;"-"&amp;ROW()-92,[1]ワークシート!$C$2:$CI$1002,10,0)),"")</f>
        <v/>
      </c>
      <c r="D289" s="224"/>
      <c r="E289" s="222" t="str">
        <f>+IFERROR(IF(VLOOKUP(#REF!&amp;"-"&amp;ROW()-92,[1]ワークシート!$C$2:$CI$1002,11,0)="","",VLOOKUP(#REF!&amp;"-"&amp;ROW()-92,[1]ワークシート!$C$2:$CI$1002,11,0)),"")</f>
        <v/>
      </c>
      <c r="F289" s="224"/>
      <c r="G289" s="11" t="str">
        <f>+IFERROR(IF(VLOOKUP(#REF!&amp;"-"&amp;ROW()-92,[1]ワークシート!$C$2:$CI$1002,12,0)="","",VLOOKUP(#REF!&amp;"-"&amp;ROW()-92,[1]ワークシート!$C$2:$CI$1002,12,0)),"")</f>
        <v/>
      </c>
      <c r="H28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89" s="230"/>
      <c r="J289" s="222" t="str">
        <f>+IFERROR(IF(VLOOKUP(#REF!&amp;"-"&amp;ROW()-92,[1]ワークシート!$C$2:$CI$1002,20,0)="","",VLOOKUP(#REF!&amp;"-"&amp;ROW()-92,[1]ワークシート!$C$2:$CI$1002,20,0)),"")</f>
        <v/>
      </c>
      <c r="K289" s="223"/>
      <c r="L289" s="224"/>
      <c r="M289" s="231" t="str">
        <f>+IFERROR(IF(VLOOKUP(#REF!&amp;"-"&amp;ROW()-92,[1]ワークシート!$C$2:$CI$1002,61,0)="","",VLOOKUP(#REF!&amp;"-"&amp;ROW()-92,[1]ワークシート!$C$2:$CI$1002,61,0)),"")</f>
        <v/>
      </c>
      <c r="N289" s="232"/>
      <c r="O289" s="233"/>
      <c r="P289" s="234" t="str">
        <f>+IFERROR(VLOOKUP(#REF!&amp;"-"&amp;ROW()-92,[1]ワークシート!$C$2:$CI$1002,26,0),"")</f>
        <v/>
      </c>
      <c r="Q289" s="219"/>
      <c r="R289" s="218" t="str">
        <f>+IFERROR(VLOOKUP(#REF!&amp;"-"&amp;ROW()-92,[1]ワークシート!$C$2:$CI$1002,27,0),"")</f>
        <v/>
      </c>
      <c r="S289" s="219"/>
      <c r="T289" s="218" t="str">
        <f>IFERROR(IF(VLOOKUP(#REF!&amp;"-"&amp;ROW()-92,[1]ワークシート!$C$2:$CI$1002,31,0)="",IF(X289="","",IF(X289=0,"使用貸借権","賃借権")),"賃借権"),"")</f>
        <v/>
      </c>
      <c r="U289" s="219"/>
      <c r="V289" s="218" t="str">
        <f>+IFERROR(IF(VLOOKUP(#REF!&amp;"-"&amp;ROW()-92,[1]ワークシート!$C$2:$CI$1002,13,0)="","",VLOOKUP(#REF!&amp;"-"&amp;ROW()-92,[1]ワークシート!$C$2:$CI$1002,13,0)),"")</f>
        <v/>
      </c>
      <c r="W289" s="219"/>
      <c r="X28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89" s="221"/>
      <c r="Z289" s="43"/>
      <c r="AA289" s="43"/>
      <c r="AB289" s="222" t="str">
        <f>IF(T289="使用貸借権","-",+IFERROR(VLOOKUP(#REF!&amp;"-"&amp;ROW()-92,[1]ワークシート!$C$2:$CI$1002,34,0)&amp;"",""))</f>
        <v/>
      </c>
      <c r="AC289" s="223"/>
      <c r="AD289" s="224"/>
      <c r="AE289" s="225" t="str">
        <f>IF(T289="","",IF(VLOOKUP(#REF!&amp;"-"&amp;ROW()-92,[1]ワークシート!$C$2:$CI$1002,31,0)="",IF(T289="使用貸借権","-","口座振込　１２月"),"物納"))</f>
        <v/>
      </c>
      <c r="AF289" s="226"/>
      <c r="AG289" s="227" t="str">
        <f>IFERROR(IF(VLOOKUP(#REF!&amp;"-"&amp;ROW()-92,[1]ワークシート!$C$2:$CI$1002,37,0)="","",VLOOKUP(#REF!&amp;"-"&amp;ROW()-92,[1]ワークシート!$C$2:$CI$1002,37,0)),"")</f>
        <v/>
      </c>
      <c r="AH289" s="227"/>
      <c r="AI289" s="227"/>
      <c r="AJ289" s="227"/>
      <c r="AK289" s="228"/>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row>
    <row r="290" spans="1:320" ht="35.1" hidden="1" customHeight="1" x14ac:dyDescent="0.15">
      <c r="A290" s="222" t="str">
        <f>+IFERROR(IF(VLOOKUP(#REF!&amp;"-"&amp;ROW()-92,[1]ワークシート!$C$2:$CI$1002,9,0)="","",VLOOKUP(#REF!&amp;"-"&amp;ROW()-92,[1]ワークシート!$C$2:$CI$1002,9,0)),"")</f>
        <v/>
      </c>
      <c r="B290" s="224"/>
      <c r="C290" s="223" t="str">
        <f>+IFERROR(IF(VLOOKUP(#REF!&amp;"-"&amp;ROW()-92,[1]ワークシート!$C$2:$CI$1002,10,0) = "","",VLOOKUP(#REF!&amp;"-"&amp;ROW()-92,[1]ワークシート!$C$2:$CI$1002,10,0)),"")</f>
        <v/>
      </c>
      <c r="D290" s="224"/>
      <c r="E290" s="222" t="str">
        <f>+IFERROR(IF(VLOOKUP(#REF!&amp;"-"&amp;ROW()-92,[1]ワークシート!$C$2:$CI$1002,11,0)="","",VLOOKUP(#REF!&amp;"-"&amp;ROW()-92,[1]ワークシート!$C$2:$CI$1002,11,0)),"")</f>
        <v/>
      </c>
      <c r="F290" s="224"/>
      <c r="G290" s="11" t="str">
        <f>+IFERROR(IF(VLOOKUP(#REF!&amp;"-"&amp;ROW()-92,[1]ワークシート!$C$2:$CI$1002,12,0)="","",VLOOKUP(#REF!&amp;"-"&amp;ROW()-92,[1]ワークシート!$C$2:$CI$1002,12,0)),"")</f>
        <v/>
      </c>
      <c r="H29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0" s="230"/>
      <c r="J290" s="222" t="str">
        <f>+IFERROR(IF(VLOOKUP(#REF!&amp;"-"&amp;ROW()-92,[1]ワークシート!$C$2:$CI$1002,20,0)="","",VLOOKUP(#REF!&amp;"-"&amp;ROW()-92,[1]ワークシート!$C$2:$CI$1002,20,0)),"")</f>
        <v/>
      </c>
      <c r="K290" s="223"/>
      <c r="L290" s="224"/>
      <c r="M290" s="231" t="str">
        <f>+IFERROR(IF(VLOOKUP(#REF!&amp;"-"&amp;ROW()-92,[1]ワークシート!$C$2:$CI$1002,61,0)="","",VLOOKUP(#REF!&amp;"-"&amp;ROW()-92,[1]ワークシート!$C$2:$CI$1002,61,0)),"")</f>
        <v/>
      </c>
      <c r="N290" s="232"/>
      <c r="O290" s="233"/>
      <c r="P290" s="234" t="str">
        <f>+IFERROR(VLOOKUP(#REF!&amp;"-"&amp;ROW()-92,[1]ワークシート!$C$2:$CI$1002,26,0),"")</f>
        <v/>
      </c>
      <c r="Q290" s="219"/>
      <c r="R290" s="218" t="str">
        <f>+IFERROR(VLOOKUP(#REF!&amp;"-"&amp;ROW()-92,[1]ワークシート!$C$2:$CI$1002,27,0),"")</f>
        <v/>
      </c>
      <c r="S290" s="219"/>
      <c r="T290" s="218" t="str">
        <f>IFERROR(IF(VLOOKUP(#REF!&amp;"-"&amp;ROW()-92,[1]ワークシート!$C$2:$CI$1002,31,0)="",IF(X290="","",IF(X290=0,"使用貸借権","賃借権")),"賃借権"),"")</f>
        <v/>
      </c>
      <c r="U290" s="219"/>
      <c r="V290" s="218" t="str">
        <f>+IFERROR(IF(VLOOKUP(#REF!&amp;"-"&amp;ROW()-92,[1]ワークシート!$C$2:$CI$1002,13,0)="","",VLOOKUP(#REF!&amp;"-"&amp;ROW()-92,[1]ワークシート!$C$2:$CI$1002,13,0)),"")</f>
        <v/>
      </c>
      <c r="W290" s="219"/>
      <c r="X29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0" s="221"/>
      <c r="Z290" s="43"/>
      <c r="AA290" s="43"/>
      <c r="AB290" s="222" t="str">
        <f>IF(T290="使用貸借権","-",+IFERROR(VLOOKUP(#REF!&amp;"-"&amp;ROW()-92,[1]ワークシート!$C$2:$CI$1002,34,0)&amp;"",""))</f>
        <v/>
      </c>
      <c r="AC290" s="223"/>
      <c r="AD290" s="224"/>
      <c r="AE290" s="225" t="str">
        <f>IF(T290="","",IF(VLOOKUP(#REF!&amp;"-"&amp;ROW()-92,[1]ワークシート!$C$2:$CI$1002,31,0)="",IF(T290="使用貸借権","-","口座振込　１２月"),"物納"))</f>
        <v/>
      </c>
      <c r="AF290" s="226"/>
      <c r="AG290" s="227" t="str">
        <f>IFERROR(IF(VLOOKUP(#REF!&amp;"-"&amp;ROW()-92,[1]ワークシート!$C$2:$CI$1002,37,0)="","",VLOOKUP(#REF!&amp;"-"&amp;ROW()-92,[1]ワークシート!$C$2:$CI$1002,37,0)),"")</f>
        <v/>
      </c>
      <c r="AH290" s="227"/>
      <c r="AI290" s="227"/>
      <c r="AJ290" s="227"/>
      <c r="AK290" s="228"/>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row>
    <row r="291" spans="1:320" ht="35.1" hidden="1" customHeight="1" x14ac:dyDescent="0.15">
      <c r="A291" s="222" t="str">
        <f>+IFERROR(IF(VLOOKUP(#REF!&amp;"-"&amp;ROW()-92,[1]ワークシート!$C$2:$CI$1002,9,0)="","",VLOOKUP(#REF!&amp;"-"&amp;ROW()-92,[1]ワークシート!$C$2:$CI$1002,9,0)),"")</f>
        <v/>
      </c>
      <c r="B291" s="224"/>
      <c r="C291" s="223" t="str">
        <f>+IFERROR(IF(VLOOKUP(#REF!&amp;"-"&amp;ROW()-92,[1]ワークシート!$C$2:$CI$1002,10,0) = "","",VLOOKUP(#REF!&amp;"-"&amp;ROW()-92,[1]ワークシート!$C$2:$CI$1002,10,0)),"")</f>
        <v/>
      </c>
      <c r="D291" s="224"/>
      <c r="E291" s="222" t="str">
        <f>+IFERROR(IF(VLOOKUP(#REF!&amp;"-"&amp;ROW()-92,[1]ワークシート!$C$2:$CI$1002,11,0)="","",VLOOKUP(#REF!&amp;"-"&amp;ROW()-92,[1]ワークシート!$C$2:$CI$1002,11,0)),"")</f>
        <v/>
      </c>
      <c r="F291" s="224"/>
      <c r="G291" s="11" t="str">
        <f>+IFERROR(IF(VLOOKUP(#REF!&amp;"-"&amp;ROW()-92,[1]ワークシート!$C$2:$CI$1002,12,0)="","",VLOOKUP(#REF!&amp;"-"&amp;ROW()-92,[1]ワークシート!$C$2:$CI$1002,12,0)),"")</f>
        <v/>
      </c>
      <c r="H29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1" s="230"/>
      <c r="J291" s="222" t="str">
        <f>+IFERROR(IF(VLOOKUP(#REF!&amp;"-"&amp;ROW()-92,[1]ワークシート!$C$2:$CI$1002,20,0)="","",VLOOKUP(#REF!&amp;"-"&amp;ROW()-92,[1]ワークシート!$C$2:$CI$1002,20,0)),"")</f>
        <v/>
      </c>
      <c r="K291" s="223"/>
      <c r="L291" s="224"/>
      <c r="M291" s="231" t="str">
        <f>+IFERROR(IF(VLOOKUP(#REF!&amp;"-"&amp;ROW()-92,[1]ワークシート!$C$2:$CI$1002,61,0)="","",VLOOKUP(#REF!&amp;"-"&amp;ROW()-92,[1]ワークシート!$C$2:$CI$1002,61,0)),"")</f>
        <v/>
      </c>
      <c r="N291" s="232"/>
      <c r="O291" s="233"/>
      <c r="P291" s="234" t="str">
        <f>+IFERROR(VLOOKUP(#REF!&amp;"-"&amp;ROW()-92,[1]ワークシート!$C$2:$CI$1002,26,0),"")</f>
        <v/>
      </c>
      <c r="Q291" s="219"/>
      <c r="R291" s="218" t="str">
        <f>+IFERROR(VLOOKUP(#REF!&amp;"-"&amp;ROW()-92,[1]ワークシート!$C$2:$CI$1002,27,0),"")</f>
        <v/>
      </c>
      <c r="S291" s="219"/>
      <c r="T291" s="218" t="str">
        <f>IFERROR(IF(VLOOKUP(#REF!&amp;"-"&amp;ROW()-92,[1]ワークシート!$C$2:$CI$1002,31,0)="",IF(X291="","",IF(X291=0,"使用貸借権","賃借権")),"賃借権"),"")</f>
        <v/>
      </c>
      <c r="U291" s="219"/>
      <c r="V291" s="218" t="str">
        <f>+IFERROR(IF(VLOOKUP(#REF!&amp;"-"&amp;ROW()-92,[1]ワークシート!$C$2:$CI$1002,13,0)="","",VLOOKUP(#REF!&amp;"-"&amp;ROW()-92,[1]ワークシート!$C$2:$CI$1002,13,0)),"")</f>
        <v/>
      </c>
      <c r="W291" s="219"/>
      <c r="X29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1" s="221"/>
      <c r="Z291" s="43"/>
      <c r="AA291" s="43"/>
      <c r="AB291" s="222" t="str">
        <f>IF(T291="使用貸借権","-",+IFERROR(VLOOKUP(#REF!&amp;"-"&amp;ROW()-92,[1]ワークシート!$C$2:$CI$1002,34,0)&amp;"",""))</f>
        <v/>
      </c>
      <c r="AC291" s="223"/>
      <c r="AD291" s="224"/>
      <c r="AE291" s="225" t="str">
        <f>IF(T291="","",IF(VLOOKUP(#REF!&amp;"-"&amp;ROW()-92,[1]ワークシート!$C$2:$CI$1002,31,0)="",IF(T291="使用貸借権","-","口座振込　１２月"),"物納"))</f>
        <v/>
      </c>
      <c r="AF291" s="226"/>
      <c r="AG291" s="227" t="str">
        <f>IFERROR(IF(VLOOKUP(#REF!&amp;"-"&amp;ROW()-92,[1]ワークシート!$C$2:$CI$1002,37,0)="","",VLOOKUP(#REF!&amp;"-"&amp;ROW()-92,[1]ワークシート!$C$2:$CI$1002,37,0)),"")</f>
        <v/>
      </c>
      <c r="AH291" s="227"/>
      <c r="AI291" s="227"/>
      <c r="AJ291" s="227"/>
      <c r="AK291" s="228"/>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row>
    <row r="292" spans="1:320" ht="35.1" hidden="1" customHeight="1" x14ac:dyDescent="0.15">
      <c r="A292" s="222" t="str">
        <f>+IFERROR(IF(VLOOKUP(#REF!&amp;"-"&amp;ROW()-92,[1]ワークシート!$C$2:$CI$1002,9,0)="","",VLOOKUP(#REF!&amp;"-"&amp;ROW()-92,[1]ワークシート!$C$2:$CI$1002,9,0)),"")</f>
        <v/>
      </c>
      <c r="B292" s="224"/>
      <c r="C292" s="223" t="str">
        <f>+IFERROR(IF(VLOOKUP(#REF!&amp;"-"&amp;ROW()-92,[1]ワークシート!$C$2:$CI$1002,10,0) = "","",VLOOKUP(#REF!&amp;"-"&amp;ROW()-92,[1]ワークシート!$C$2:$CI$1002,10,0)),"")</f>
        <v/>
      </c>
      <c r="D292" s="224"/>
      <c r="E292" s="222" t="str">
        <f>+IFERROR(IF(VLOOKUP(#REF!&amp;"-"&amp;ROW()-92,[1]ワークシート!$C$2:$CI$1002,11,0)="","",VLOOKUP(#REF!&amp;"-"&amp;ROW()-92,[1]ワークシート!$C$2:$CI$1002,11,0)),"")</f>
        <v/>
      </c>
      <c r="F292" s="224"/>
      <c r="G292" s="11" t="str">
        <f>+IFERROR(IF(VLOOKUP(#REF!&amp;"-"&amp;ROW()-92,[1]ワークシート!$C$2:$CI$1002,12,0)="","",VLOOKUP(#REF!&amp;"-"&amp;ROW()-92,[1]ワークシート!$C$2:$CI$1002,12,0)),"")</f>
        <v/>
      </c>
      <c r="H29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2" s="230"/>
      <c r="J292" s="222" t="str">
        <f>+IFERROR(IF(VLOOKUP(#REF!&amp;"-"&amp;ROW()-92,[1]ワークシート!$C$2:$CI$1002,20,0)="","",VLOOKUP(#REF!&amp;"-"&amp;ROW()-92,[1]ワークシート!$C$2:$CI$1002,20,0)),"")</f>
        <v/>
      </c>
      <c r="K292" s="223"/>
      <c r="L292" s="224"/>
      <c r="M292" s="231" t="str">
        <f>+IFERROR(IF(VLOOKUP(#REF!&amp;"-"&amp;ROW()-92,[1]ワークシート!$C$2:$CI$1002,61,0)="","",VLOOKUP(#REF!&amp;"-"&amp;ROW()-92,[1]ワークシート!$C$2:$CI$1002,61,0)),"")</f>
        <v/>
      </c>
      <c r="N292" s="232"/>
      <c r="O292" s="233"/>
      <c r="P292" s="234" t="str">
        <f>+IFERROR(VLOOKUP(#REF!&amp;"-"&amp;ROW()-92,[1]ワークシート!$C$2:$CI$1002,26,0),"")</f>
        <v/>
      </c>
      <c r="Q292" s="219"/>
      <c r="R292" s="218" t="str">
        <f>+IFERROR(VLOOKUP(#REF!&amp;"-"&amp;ROW()-92,[1]ワークシート!$C$2:$CI$1002,27,0),"")</f>
        <v/>
      </c>
      <c r="S292" s="219"/>
      <c r="T292" s="218" t="str">
        <f>IFERROR(IF(VLOOKUP(#REF!&amp;"-"&amp;ROW()-92,[1]ワークシート!$C$2:$CI$1002,31,0)="",IF(X292="","",IF(X292=0,"使用貸借権","賃借権")),"賃借権"),"")</f>
        <v/>
      </c>
      <c r="U292" s="219"/>
      <c r="V292" s="218" t="str">
        <f>+IFERROR(IF(VLOOKUP(#REF!&amp;"-"&amp;ROW()-92,[1]ワークシート!$C$2:$CI$1002,13,0)="","",VLOOKUP(#REF!&amp;"-"&amp;ROW()-92,[1]ワークシート!$C$2:$CI$1002,13,0)),"")</f>
        <v/>
      </c>
      <c r="W292" s="219"/>
      <c r="X29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2" s="221"/>
      <c r="Z292" s="43"/>
      <c r="AA292" s="43"/>
      <c r="AB292" s="222" t="str">
        <f>IF(T292="使用貸借権","-",+IFERROR(VLOOKUP(#REF!&amp;"-"&amp;ROW()-92,[1]ワークシート!$C$2:$CI$1002,34,0)&amp;"",""))</f>
        <v/>
      </c>
      <c r="AC292" s="223"/>
      <c r="AD292" s="224"/>
      <c r="AE292" s="225" t="str">
        <f>IF(T292="","",IF(VLOOKUP(#REF!&amp;"-"&amp;ROW()-92,[1]ワークシート!$C$2:$CI$1002,31,0)="",IF(T292="使用貸借権","-","口座振込　１２月"),"物納"))</f>
        <v/>
      </c>
      <c r="AF292" s="226"/>
      <c r="AG292" s="227" t="str">
        <f>IFERROR(IF(VLOOKUP(#REF!&amp;"-"&amp;ROW()-92,[1]ワークシート!$C$2:$CI$1002,37,0)="","",VLOOKUP(#REF!&amp;"-"&amp;ROW()-92,[1]ワークシート!$C$2:$CI$1002,37,0)),"")</f>
        <v/>
      </c>
      <c r="AH292" s="227"/>
      <c r="AI292" s="227"/>
      <c r="AJ292" s="227"/>
      <c r="AK292" s="228"/>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row>
    <row r="293" spans="1:320" ht="35.1" hidden="1" customHeight="1" x14ac:dyDescent="0.15">
      <c r="A293" s="222" t="str">
        <f>+IFERROR(IF(VLOOKUP(#REF!&amp;"-"&amp;ROW()-92,[1]ワークシート!$C$2:$CI$1002,9,0)="","",VLOOKUP(#REF!&amp;"-"&amp;ROW()-92,[1]ワークシート!$C$2:$CI$1002,9,0)),"")</f>
        <v/>
      </c>
      <c r="B293" s="224"/>
      <c r="C293" s="223" t="str">
        <f>+IFERROR(IF(VLOOKUP(#REF!&amp;"-"&amp;ROW()-92,[1]ワークシート!$C$2:$CI$1002,10,0) = "","",VLOOKUP(#REF!&amp;"-"&amp;ROW()-92,[1]ワークシート!$C$2:$CI$1002,10,0)),"")</f>
        <v/>
      </c>
      <c r="D293" s="224"/>
      <c r="E293" s="222" t="str">
        <f>+IFERROR(IF(VLOOKUP(#REF!&amp;"-"&amp;ROW()-92,[1]ワークシート!$C$2:$CI$1002,11,0)="","",VLOOKUP(#REF!&amp;"-"&amp;ROW()-92,[1]ワークシート!$C$2:$CI$1002,11,0)),"")</f>
        <v/>
      </c>
      <c r="F293" s="224"/>
      <c r="G293" s="11" t="str">
        <f>+IFERROR(IF(VLOOKUP(#REF!&amp;"-"&amp;ROW()-92,[1]ワークシート!$C$2:$CI$1002,12,0)="","",VLOOKUP(#REF!&amp;"-"&amp;ROW()-92,[1]ワークシート!$C$2:$CI$1002,12,0)),"")</f>
        <v/>
      </c>
      <c r="H29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3" s="230"/>
      <c r="J293" s="222" t="str">
        <f>+IFERROR(IF(VLOOKUP(#REF!&amp;"-"&amp;ROW()-92,[1]ワークシート!$C$2:$CI$1002,20,0)="","",VLOOKUP(#REF!&amp;"-"&amp;ROW()-92,[1]ワークシート!$C$2:$CI$1002,20,0)),"")</f>
        <v/>
      </c>
      <c r="K293" s="223"/>
      <c r="L293" s="224"/>
      <c r="M293" s="231" t="str">
        <f>+IFERROR(IF(VLOOKUP(#REF!&amp;"-"&amp;ROW()-92,[1]ワークシート!$C$2:$CI$1002,61,0)="","",VLOOKUP(#REF!&amp;"-"&amp;ROW()-92,[1]ワークシート!$C$2:$CI$1002,61,0)),"")</f>
        <v/>
      </c>
      <c r="N293" s="232"/>
      <c r="O293" s="233"/>
      <c r="P293" s="234" t="str">
        <f>+IFERROR(VLOOKUP(#REF!&amp;"-"&amp;ROW()-92,[1]ワークシート!$C$2:$CI$1002,26,0),"")</f>
        <v/>
      </c>
      <c r="Q293" s="219"/>
      <c r="R293" s="218" t="str">
        <f>+IFERROR(VLOOKUP(#REF!&amp;"-"&amp;ROW()-92,[1]ワークシート!$C$2:$CI$1002,27,0),"")</f>
        <v/>
      </c>
      <c r="S293" s="219"/>
      <c r="T293" s="218" t="str">
        <f>IFERROR(IF(VLOOKUP(#REF!&amp;"-"&amp;ROW()-92,[1]ワークシート!$C$2:$CI$1002,31,0)="",IF(X293="","",IF(X293=0,"使用貸借権","賃借権")),"賃借権"),"")</f>
        <v/>
      </c>
      <c r="U293" s="219"/>
      <c r="V293" s="218" t="str">
        <f>+IFERROR(IF(VLOOKUP(#REF!&amp;"-"&amp;ROW()-92,[1]ワークシート!$C$2:$CI$1002,13,0)="","",VLOOKUP(#REF!&amp;"-"&amp;ROW()-92,[1]ワークシート!$C$2:$CI$1002,13,0)),"")</f>
        <v/>
      </c>
      <c r="W293" s="219"/>
      <c r="X29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3" s="221"/>
      <c r="Z293" s="43"/>
      <c r="AA293" s="43"/>
      <c r="AB293" s="222" t="str">
        <f>IF(T293="使用貸借権","-",+IFERROR(VLOOKUP(#REF!&amp;"-"&amp;ROW()-92,[1]ワークシート!$C$2:$CI$1002,34,0)&amp;"",""))</f>
        <v/>
      </c>
      <c r="AC293" s="223"/>
      <c r="AD293" s="224"/>
      <c r="AE293" s="225" t="str">
        <f>IF(T293="","",IF(VLOOKUP(#REF!&amp;"-"&amp;ROW()-92,[1]ワークシート!$C$2:$CI$1002,31,0)="",IF(T293="使用貸借権","-","口座振込　１２月"),"物納"))</f>
        <v/>
      </c>
      <c r="AF293" s="226"/>
      <c r="AG293" s="227" t="str">
        <f>IFERROR(IF(VLOOKUP(#REF!&amp;"-"&amp;ROW()-92,[1]ワークシート!$C$2:$CI$1002,37,0)="","",VLOOKUP(#REF!&amp;"-"&amp;ROW()-92,[1]ワークシート!$C$2:$CI$1002,37,0)),"")</f>
        <v/>
      </c>
      <c r="AH293" s="227"/>
      <c r="AI293" s="227"/>
      <c r="AJ293" s="227"/>
      <c r="AK293" s="228"/>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row>
    <row r="294" spans="1:320" ht="35.1" hidden="1" customHeight="1" x14ac:dyDescent="0.15">
      <c r="A294" s="222" t="str">
        <f>+IFERROR(IF(VLOOKUP(#REF!&amp;"-"&amp;ROW()-92,[1]ワークシート!$C$2:$CI$1002,9,0)="","",VLOOKUP(#REF!&amp;"-"&amp;ROW()-92,[1]ワークシート!$C$2:$CI$1002,9,0)),"")</f>
        <v/>
      </c>
      <c r="B294" s="224"/>
      <c r="C294" s="223" t="str">
        <f>+IFERROR(IF(VLOOKUP(#REF!&amp;"-"&amp;ROW()-92,[1]ワークシート!$C$2:$CI$1002,10,0) = "","",VLOOKUP(#REF!&amp;"-"&amp;ROW()-92,[1]ワークシート!$C$2:$CI$1002,10,0)),"")</f>
        <v/>
      </c>
      <c r="D294" s="224"/>
      <c r="E294" s="222" t="str">
        <f>+IFERROR(IF(VLOOKUP(#REF!&amp;"-"&amp;ROW()-92,[1]ワークシート!$C$2:$CI$1002,11,0)="","",VLOOKUP(#REF!&amp;"-"&amp;ROW()-92,[1]ワークシート!$C$2:$CI$1002,11,0)),"")</f>
        <v/>
      </c>
      <c r="F294" s="224"/>
      <c r="G294" s="11" t="str">
        <f>+IFERROR(IF(VLOOKUP(#REF!&amp;"-"&amp;ROW()-92,[1]ワークシート!$C$2:$CI$1002,12,0)="","",VLOOKUP(#REF!&amp;"-"&amp;ROW()-92,[1]ワークシート!$C$2:$CI$1002,12,0)),"")</f>
        <v/>
      </c>
      <c r="H29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4" s="230"/>
      <c r="J294" s="222" t="str">
        <f>+IFERROR(IF(VLOOKUP(#REF!&amp;"-"&amp;ROW()-92,[1]ワークシート!$C$2:$CI$1002,20,0)="","",VLOOKUP(#REF!&amp;"-"&amp;ROW()-92,[1]ワークシート!$C$2:$CI$1002,20,0)),"")</f>
        <v/>
      </c>
      <c r="K294" s="223"/>
      <c r="L294" s="224"/>
      <c r="M294" s="231" t="str">
        <f>+IFERROR(IF(VLOOKUP(#REF!&amp;"-"&amp;ROW()-92,[1]ワークシート!$C$2:$CI$1002,61,0)="","",VLOOKUP(#REF!&amp;"-"&amp;ROW()-92,[1]ワークシート!$C$2:$CI$1002,61,0)),"")</f>
        <v/>
      </c>
      <c r="N294" s="232"/>
      <c r="O294" s="233"/>
      <c r="P294" s="234" t="str">
        <f>+IFERROR(VLOOKUP(#REF!&amp;"-"&amp;ROW()-92,[1]ワークシート!$C$2:$CI$1002,26,0),"")</f>
        <v/>
      </c>
      <c r="Q294" s="219"/>
      <c r="R294" s="218" t="str">
        <f>+IFERROR(VLOOKUP(#REF!&amp;"-"&amp;ROW()-92,[1]ワークシート!$C$2:$CI$1002,27,0),"")</f>
        <v/>
      </c>
      <c r="S294" s="219"/>
      <c r="T294" s="218" t="str">
        <f>IFERROR(IF(VLOOKUP(#REF!&amp;"-"&amp;ROW()-92,[1]ワークシート!$C$2:$CI$1002,31,0)="",IF(X294="","",IF(X294=0,"使用貸借権","賃借権")),"賃借権"),"")</f>
        <v/>
      </c>
      <c r="U294" s="219"/>
      <c r="V294" s="218" t="str">
        <f>+IFERROR(IF(VLOOKUP(#REF!&amp;"-"&amp;ROW()-92,[1]ワークシート!$C$2:$CI$1002,13,0)="","",VLOOKUP(#REF!&amp;"-"&amp;ROW()-92,[1]ワークシート!$C$2:$CI$1002,13,0)),"")</f>
        <v/>
      </c>
      <c r="W294" s="219"/>
      <c r="X29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4" s="221"/>
      <c r="Z294" s="43"/>
      <c r="AA294" s="43"/>
      <c r="AB294" s="222" t="str">
        <f>IF(T294="使用貸借権","-",+IFERROR(VLOOKUP(#REF!&amp;"-"&amp;ROW()-92,[1]ワークシート!$C$2:$CI$1002,34,0)&amp;"",""))</f>
        <v/>
      </c>
      <c r="AC294" s="223"/>
      <c r="AD294" s="224"/>
      <c r="AE294" s="225" t="str">
        <f>IF(T294="","",IF(VLOOKUP(#REF!&amp;"-"&amp;ROW()-92,[1]ワークシート!$C$2:$CI$1002,31,0)="",IF(T294="使用貸借権","-","口座振込　１２月"),"物納"))</f>
        <v/>
      </c>
      <c r="AF294" s="226"/>
      <c r="AG294" s="227" t="str">
        <f>IFERROR(IF(VLOOKUP(#REF!&amp;"-"&amp;ROW()-92,[1]ワークシート!$C$2:$CI$1002,37,0)="","",VLOOKUP(#REF!&amp;"-"&amp;ROW()-92,[1]ワークシート!$C$2:$CI$1002,37,0)),"")</f>
        <v/>
      </c>
      <c r="AH294" s="227"/>
      <c r="AI294" s="227"/>
      <c r="AJ294" s="227"/>
      <c r="AK294" s="228"/>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row>
    <row r="295" spans="1:320" ht="35.1" hidden="1" customHeight="1" x14ac:dyDescent="0.15">
      <c r="A295" s="222" t="str">
        <f>+IFERROR(IF(VLOOKUP(#REF!&amp;"-"&amp;ROW()-92,[1]ワークシート!$C$2:$CI$1002,9,0)="","",VLOOKUP(#REF!&amp;"-"&amp;ROW()-92,[1]ワークシート!$C$2:$CI$1002,9,0)),"")</f>
        <v/>
      </c>
      <c r="B295" s="224"/>
      <c r="C295" s="223" t="str">
        <f>+IFERROR(IF(VLOOKUP(#REF!&amp;"-"&amp;ROW()-92,[1]ワークシート!$C$2:$CI$1002,10,0) = "","",VLOOKUP(#REF!&amp;"-"&amp;ROW()-92,[1]ワークシート!$C$2:$CI$1002,10,0)),"")</f>
        <v/>
      </c>
      <c r="D295" s="224"/>
      <c r="E295" s="222" t="str">
        <f>+IFERROR(IF(VLOOKUP(#REF!&amp;"-"&amp;ROW()-92,[1]ワークシート!$C$2:$CI$1002,11,0)="","",VLOOKUP(#REF!&amp;"-"&amp;ROW()-92,[1]ワークシート!$C$2:$CI$1002,11,0)),"")</f>
        <v/>
      </c>
      <c r="F295" s="224"/>
      <c r="G295" s="11" t="str">
        <f>+IFERROR(IF(VLOOKUP(#REF!&amp;"-"&amp;ROW()-92,[1]ワークシート!$C$2:$CI$1002,12,0)="","",VLOOKUP(#REF!&amp;"-"&amp;ROW()-92,[1]ワークシート!$C$2:$CI$1002,12,0)),"")</f>
        <v/>
      </c>
      <c r="H29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5" s="230"/>
      <c r="J295" s="222" t="str">
        <f>+IFERROR(IF(VLOOKUP(#REF!&amp;"-"&amp;ROW()-92,[1]ワークシート!$C$2:$CI$1002,20,0)="","",VLOOKUP(#REF!&amp;"-"&amp;ROW()-92,[1]ワークシート!$C$2:$CI$1002,20,0)),"")</f>
        <v/>
      </c>
      <c r="K295" s="223"/>
      <c r="L295" s="224"/>
      <c r="M295" s="231" t="str">
        <f>+IFERROR(IF(VLOOKUP(#REF!&amp;"-"&amp;ROW()-92,[1]ワークシート!$C$2:$CI$1002,61,0)="","",VLOOKUP(#REF!&amp;"-"&amp;ROW()-92,[1]ワークシート!$C$2:$CI$1002,61,0)),"")</f>
        <v/>
      </c>
      <c r="N295" s="232"/>
      <c r="O295" s="233"/>
      <c r="P295" s="234" t="str">
        <f>+IFERROR(VLOOKUP(#REF!&amp;"-"&amp;ROW()-92,[1]ワークシート!$C$2:$CI$1002,26,0),"")</f>
        <v/>
      </c>
      <c r="Q295" s="219"/>
      <c r="R295" s="218" t="str">
        <f>+IFERROR(VLOOKUP(#REF!&amp;"-"&amp;ROW()-92,[1]ワークシート!$C$2:$CI$1002,27,0),"")</f>
        <v/>
      </c>
      <c r="S295" s="219"/>
      <c r="T295" s="218" t="str">
        <f>IFERROR(IF(VLOOKUP(#REF!&amp;"-"&amp;ROW()-92,[1]ワークシート!$C$2:$CI$1002,31,0)="",IF(X295="","",IF(X295=0,"使用貸借権","賃借権")),"賃借権"),"")</f>
        <v/>
      </c>
      <c r="U295" s="219"/>
      <c r="V295" s="218" t="str">
        <f>+IFERROR(IF(VLOOKUP(#REF!&amp;"-"&amp;ROW()-92,[1]ワークシート!$C$2:$CI$1002,13,0)="","",VLOOKUP(#REF!&amp;"-"&amp;ROW()-92,[1]ワークシート!$C$2:$CI$1002,13,0)),"")</f>
        <v/>
      </c>
      <c r="W295" s="219"/>
      <c r="X29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5" s="221"/>
      <c r="Z295" s="43"/>
      <c r="AA295" s="43"/>
      <c r="AB295" s="222" t="str">
        <f>IF(T295="使用貸借権","-",+IFERROR(VLOOKUP(#REF!&amp;"-"&amp;ROW()-92,[1]ワークシート!$C$2:$CI$1002,34,0)&amp;"",""))</f>
        <v/>
      </c>
      <c r="AC295" s="223"/>
      <c r="AD295" s="224"/>
      <c r="AE295" s="225" t="str">
        <f>IF(T295="","",IF(VLOOKUP(#REF!&amp;"-"&amp;ROW()-92,[1]ワークシート!$C$2:$CI$1002,31,0)="",IF(T295="使用貸借権","-","口座振込　１２月"),"物納"))</f>
        <v/>
      </c>
      <c r="AF295" s="226"/>
      <c r="AG295" s="227" t="str">
        <f>IFERROR(IF(VLOOKUP(#REF!&amp;"-"&amp;ROW()-92,[1]ワークシート!$C$2:$CI$1002,37,0)="","",VLOOKUP(#REF!&amp;"-"&amp;ROW()-92,[1]ワークシート!$C$2:$CI$1002,37,0)),"")</f>
        <v/>
      </c>
      <c r="AH295" s="227"/>
      <c r="AI295" s="227"/>
      <c r="AJ295" s="227"/>
      <c r="AK295" s="228"/>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row>
    <row r="296" spans="1:320" ht="35.1" hidden="1" customHeight="1" x14ac:dyDescent="0.15">
      <c r="A296" s="222" t="str">
        <f>+IFERROR(IF(VLOOKUP(#REF!&amp;"-"&amp;ROW()-92,[1]ワークシート!$C$2:$CI$1002,9,0)="","",VLOOKUP(#REF!&amp;"-"&amp;ROW()-92,[1]ワークシート!$C$2:$CI$1002,9,0)),"")</f>
        <v/>
      </c>
      <c r="B296" s="224"/>
      <c r="C296" s="223" t="str">
        <f>+IFERROR(IF(VLOOKUP(#REF!&amp;"-"&amp;ROW()-92,[1]ワークシート!$C$2:$CI$1002,10,0) = "","",VLOOKUP(#REF!&amp;"-"&amp;ROW()-92,[1]ワークシート!$C$2:$CI$1002,10,0)),"")</f>
        <v/>
      </c>
      <c r="D296" s="224"/>
      <c r="E296" s="222" t="str">
        <f>+IFERROR(IF(VLOOKUP(#REF!&amp;"-"&amp;ROW()-92,[1]ワークシート!$C$2:$CI$1002,11,0)="","",VLOOKUP(#REF!&amp;"-"&amp;ROW()-92,[1]ワークシート!$C$2:$CI$1002,11,0)),"")</f>
        <v/>
      </c>
      <c r="F296" s="224"/>
      <c r="G296" s="11" t="str">
        <f>+IFERROR(IF(VLOOKUP(#REF!&amp;"-"&amp;ROW()-92,[1]ワークシート!$C$2:$CI$1002,12,0)="","",VLOOKUP(#REF!&amp;"-"&amp;ROW()-92,[1]ワークシート!$C$2:$CI$1002,12,0)),"")</f>
        <v/>
      </c>
      <c r="H29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6" s="230"/>
      <c r="J296" s="222" t="str">
        <f>+IFERROR(IF(VLOOKUP(#REF!&amp;"-"&amp;ROW()-92,[1]ワークシート!$C$2:$CI$1002,20,0)="","",VLOOKUP(#REF!&amp;"-"&amp;ROW()-92,[1]ワークシート!$C$2:$CI$1002,20,0)),"")</f>
        <v/>
      </c>
      <c r="K296" s="223"/>
      <c r="L296" s="224"/>
      <c r="M296" s="231" t="str">
        <f>+IFERROR(IF(VLOOKUP(#REF!&amp;"-"&amp;ROW()-92,[1]ワークシート!$C$2:$CI$1002,61,0)="","",VLOOKUP(#REF!&amp;"-"&amp;ROW()-92,[1]ワークシート!$C$2:$CI$1002,61,0)),"")</f>
        <v/>
      </c>
      <c r="N296" s="232"/>
      <c r="O296" s="233"/>
      <c r="P296" s="234" t="str">
        <f>+IFERROR(VLOOKUP(#REF!&amp;"-"&amp;ROW()-92,[1]ワークシート!$C$2:$CI$1002,26,0),"")</f>
        <v/>
      </c>
      <c r="Q296" s="219"/>
      <c r="R296" s="218" t="str">
        <f>+IFERROR(VLOOKUP(#REF!&amp;"-"&amp;ROW()-92,[1]ワークシート!$C$2:$CI$1002,27,0),"")</f>
        <v/>
      </c>
      <c r="S296" s="219"/>
      <c r="T296" s="218" t="str">
        <f>IFERROR(IF(VLOOKUP(#REF!&amp;"-"&amp;ROW()-92,[1]ワークシート!$C$2:$CI$1002,31,0)="",IF(X296="","",IF(X296=0,"使用貸借権","賃借権")),"賃借権"),"")</f>
        <v/>
      </c>
      <c r="U296" s="219"/>
      <c r="V296" s="218" t="str">
        <f>+IFERROR(IF(VLOOKUP(#REF!&amp;"-"&amp;ROW()-92,[1]ワークシート!$C$2:$CI$1002,13,0)="","",VLOOKUP(#REF!&amp;"-"&amp;ROW()-92,[1]ワークシート!$C$2:$CI$1002,13,0)),"")</f>
        <v/>
      </c>
      <c r="W296" s="219"/>
      <c r="X29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6" s="221"/>
      <c r="Z296" s="43"/>
      <c r="AA296" s="43"/>
      <c r="AB296" s="222" t="str">
        <f>IF(T296="使用貸借権","-",+IFERROR(VLOOKUP(#REF!&amp;"-"&amp;ROW()-92,[1]ワークシート!$C$2:$CI$1002,34,0)&amp;"",""))</f>
        <v/>
      </c>
      <c r="AC296" s="223"/>
      <c r="AD296" s="224"/>
      <c r="AE296" s="225" t="str">
        <f>IF(T296="","",IF(VLOOKUP(#REF!&amp;"-"&amp;ROW()-92,[1]ワークシート!$C$2:$CI$1002,31,0)="",IF(T296="使用貸借権","-","口座振込　１２月"),"物納"))</f>
        <v/>
      </c>
      <c r="AF296" s="226"/>
      <c r="AG296" s="227" t="str">
        <f>IFERROR(IF(VLOOKUP(#REF!&amp;"-"&amp;ROW()-92,[1]ワークシート!$C$2:$CI$1002,37,0)="","",VLOOKUP(#REF!&amp;"-"&amp;ROW()-92,[1]ワークシート!$C$2:$CI$1002,37,0)),"")</f>
        <v/>
      </c>
      <c r="AH296" s="227"/>
      <c r="AI296" s="227"/>
      <c r="AJ296" s="227"/>
      <c r="AK296" s="228"/>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row>
    <row r="297" spans="1:320" ht="35.1" hidden="1" customHeight="1" x14ac:dyDescent="0.15">
      <c r="A297" s="222" t="str">
        <f>+IFERROR(IF(VLOOKUP(#REF!&amp;"-"&amp;ROW()-92,[1]ワークシート!$C$2:$CI$1002,9,0)="","",VLOOKUP(#REF!&amp;"-"&amp;ROW()-92,[1]ワークシート!$C$2:$CI$1002,9,0)),"")</f>
        <v/>
      </c>
      <c r="B297" s="224"/>
      <c r="C297" s="223" t="str">
        <f>+IFERROR(IF(VLOOKUP(#REF!&amp;"-"&amp;ROW()-92,[1]ワークシート!$C$2:$CI$1002,10,0) = "","",VLOOKUP(#REF!&amp;"-"&amp;ROW()-92,[1]ワークシート!$C$2:$CI$1002,10,0)),"")</f>
        <v/>
      </c>
      <c r="D297" s="224"/>
      <c r="E297" s="222" t="str">
        <f>+IFERROR(IF(VLOOKUP(#REF!&amp;"-"&amp;ROW()-92,[1]ワークシート!$C$2:$CI$1002,11,0)="","",VLOOKUP(#REF!&amp;"-"&amp;ROW()-92,[1]ワークシート!$C$2:$CI$1002,11,0)),"")</f>
        <v/>
      </c>
      <c r="F297" s="224"/>
      <c r="G297" s="11" t="str">
        <f>+IFERROR(IF(VLOOKUP(#REF!&amp;"-"&amp;ROW()-92,[1]ワークシート!$C$2:$CI$1002,12,0)="","",VLOOKUP(#REF!&amp;"-"&amp;ROW()-92,[1]ワークシート!$C$2:$CI$1002,12,0)),"")</f>
        <v/>
      </c>
      <c r="H29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7" s="230"/>
      <c r="J297" s="222" t="str">
        <f>+IFERROR(IF(VLOOKUP(#REF!&amp;"-"&amp;ROW()-92,[1]ワークシート!$C$2:$CI$1002,20,0)="","",VLOOKUP(#REF!&amp;"-"&amp;ROW()-92,[1]ワークシート!$C$2:$CI$1002,20,0)),"")</f>
        <v/>
      </c>
      <c r="K297" s="223"/>
      <c r="L297" s="224"/>
      <c r="M297" s="231" t="str">
        <f>+IFERROR(IF(VLOOKUP(#REF!&amp;"-"&amp;ROW()-92,[1]ワークシート!$C$2:$CI$1002,61,0)="","",VLOOKUP(#REF!&amp;"-"&amp;ROW()-92,[1]ワークシート!$C$2:$CI$1002,61,0)),"")</f>
        <v/>
      </c>
      <c r="N297" s="232"/>
      <c r="O297" s="233"/>
      <c r="P297" s="234" t="str">
        <f>+IFERROR(VLOOKUP(#REF!&amp;"-"&amp;ROW()-92,[1]ワークシート!$C$2:$CI$1002,26,0),"")</f>
        <v/>
      </c>
      <c r="Q297" s="219"/>
      <c r="R297" s="218" t="str">
        <f>+IFERROR(VLOOKUP(#REF!&amp;"-"&amp;ROW()-92,[1]ワークシート!$C$2:$CI$1002,27,0),"")</f>
        <v/>
      </c>
      <c r="S297" s="219"/>
      <c r="T297" s="218" t="str">
        <f>IFERROR(IF(VLOOKUP(#REF!&amp;"-"&amp;ROW()-92,[1]ワークシート!$C$2:$CI$1002,31,0)="",IF(X297="","",IF(X297=0,"使用貸借権","賃借権")),"賃借権"),"")</f>
        <v/>
      </c>
      <c r="U297" s="219"/>
      <c r="V297" s="218" t="str">
        <f>+IFERROR(IF(VLOOKUP(#REF!&amp;"-"&amp;ROW()-92,[1]ワークシート!$C$2:$CI$1002,13,0)="","",VLOOKUP(#REF!&amp;"-"&amp;ROW()-92,[1]ワークシート!$C$2:$CI$1002,13,0)),"")</f>
        <v/>
      </c>
      <c r="W297" s="219"/>
      <c r="X29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7" s="221"/>
      <c r="Z297" s="43"/>
      <c r="AA297" s="43"/>
      <c r="AB297" s="222" t="str">
        <f>IF(T297="使用貸借権","-",+IFERROR(VLOOKUP(#REF!&amp;"-"&amp;ROW()-92,[1]ワークシート!$C$2:$CI$1002,34,0)&amp;"",""))</f>
        <v/>
      </c>
      <c r="AC297" s="223"/>
      <c r="AD297" s="224"/>
      <c r="AE297" s="225" t="str">
        <f>IF(T297="","",IF(VLOOKUP(#REF!&amp;"-"&amp;ROW()-92,[1]ワークシート!$C$2:$CI$1002,31,0)="",IF(T297="使用貸借権","-","口座振込　１２月"),"物納"))</f>
        <v/>
      </c>
      <c r="AF297" s="226"/>
      <c r="AG297" s="227" t="str">
        <f>IFERROR(IF(VLOOKUP(#REF!&amp;"-"&amp;ROW()-92,[1]ワークシート!$C$2:$CI$1002,37,0)="","",VLOOKUP(#REF!&amp;"-"&amp;ROW()-92,[1]ワークシート!$C$2:$CI$1002,37,0)),"")</f>
        <v/>
      </c>
      <c r="AH297" s="227"/>
      <c r="AI297" s="227"/>
      <c r="AJ297" s="227"/>
      <c r="AK297" s="228"/>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row>
    <row r="298" spans="1:320" ht="35.1" hidden="1" customHeight="1" x14ac:dyDescent="0.15">
      <c r="A298" s="222" t="str">
        <f>+IFERROR(IF(VLOOKUP(#REF!&amp;"-"&amp;ROW()-92,[1]ワークシート!$C$2:$CI$1002,9,0)="","",VLOOKUP(#REF!&amp;"-"&amp;ROW()-92,[1]ワークシート!$C$2:$CI$1002,9,0)),"")</f>
        <v/>
      </c>
      <c r="B298" s="224"/>
      <c r="C298" s="223" t="str">
        <f>+IFERROR(IF(VLOOKUP(#REF!&amp;"-"&amp;ROW()-92,[1]ワークシート!$C$2:$CI$1002,10,0) = "","",VLOOKUP(#REF!&amp;"-"&amp;ROW()-92,[1]ワークシート!$C$2:$CI$1002,10,0)),"")</f>
        <v/>
      </c>
      <c r="D298" s="224"/>
      <c r="E298" s="222" t="str">
        <f>+IFERROR(IF(VLOOKUP(#REF!&amp;"-"&amp;ROW()-92,[1]ワークシート!$C$2:$CI$1002,11,0)="","",VLOOKUP(#REF!&amp;"-"&amp;ROW()-92,[1]ワークシート!$C$2:$CI$1002,11,0)),"")</f>
        <v/>
      </c>
      <c r="F298" s="224"/>
      <c r="G298" s="11" t="str">
        <f>+IFERROR(IF(VLOOKUP(#REF!&amp;"-"&amp;ROW()-92,[1]ワークシート!$C$2:$CI$1002,12,0)="","",VLOOKUP(#REF!&amp;"-"&amp;ROW()-92,[1]ワークシート!$C$2:$CI$1002,12,0)),"")</f>
        <v/>
      </c>
      <c r="H29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8" s="230"/>
      <c r="J298" s="222" t="str">
        <f>+IFERROR(IF(VLOOKUP(#REF!&amp;"-"&amp;ROW()-92,[1]ワークシート!$C$2:$CI$1002,20,0)="","",VLOOKUP(#REF!&amp;"-"&amp;ROW()-92,[1]ワークシート!$C$2:$CI$1002,20,0)),"")</f>
        <v/>
      </c>
      <c r="K298" s="223"/>
      <c r="L298" s="224"/>
      <c r="M298" s="231" t="str">
        <f>+IFERROR(IF(VLOOKUP(#REF!&amp;"-"&amp;ROW()-92,[1]ワークシート!$C$2:$CI$1002,61,0)="","",VLOOKUP(#REF!&amp;"-"&amp;ROW()-92,[1]ワークシート!$C$2:$CI$1002,61,0)),"")</f>
        <v/>
      </c>
      <c r="N298" s="232"/>
      <c r="O298" s="233"/>
      <c r="P298" s="234" t="str">
        <f>+IFERROR(VLOOKUP(#REF!&amp;"-"&amp;ROW()-92,[1]ワークシート!$C$2:$CI$1002,26,0),"")</f>
        <v/>
      </c>
      <c r="Q298" s="219"/>
      <c r="R298" s="218" t="str">
        <f>+IFERROR(VLOOKUP(#REF!&amp;"-"&amp;ROW()-92,[1]ワークシート!$C$2:$CI$1002,27,0),"")</f>
        <v/>
      </c>
      <c r="S298" s="219"/>
      <c r="T298" s="218" t="str">
        <f>IFERROR(IF(VLOOKUP(#REF!&amp;"-"&amp;ROW()-92,[1]ワークシート!$C$2:$CI$1002,31,0)="",IF(X298="","",IF(X298=0,"使用貸借権","賃借権")),"賃借権"),"")</f>
        <v/>
      </c>
      <c r="U298" s="219"/>
      <c r="V298" s="218" t="str">
        <f>+IFERROR(IF(VLOOKUP(#REF!&amp;"-"&amp;ROW()-92,[1]ワークシート!$C$2:$CI$1002,13,0)="","",VLOOKUP(#REF!&amp;"-"&amp;ROW()-92,[1]ワークシート!$C$2:$CI$1002,13,0)),"")</f>
        <v/>
      </c>
      <c r="W298" s="219"/>
      <c r="X29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8" s="221"/>
      <c r="Z298" s="43"/>
      <c r="AA298" s="43"/>
      <c r="AB298" s="222" t="str">
        <f>IF(T298="使用貸借権","-",+IFERROR(VLOOKUP(#REF!&amp;"-"&amp;ROW()-92,[1]ワークシート!$C$2:$CI$1002,34,0)&amp;"",""))</f>
        <v/>
      </c>
      <c r="AC298" s="223"/>
      <c r="AD298" s="224"/>
      <c r="AE298" s="225" t="str">
        <f>IF(T298="","",IF(VLOOKUP(#REF!&amp;"-"&amp;ROW()-92,[1]ワークシート!$C$2:$CI$1002,31,0)="",IF(T298="使用貸借権","-","口座振込　１２月"),"物納"))</f>
        <v/>
      </c>
      <c r="AF298" s="226"/>
      <c r="AG298" s="227" t="str">
        <f>IFERROR(IF(VLOOKUP(#REF!&amp;"-"&amp;ROW()-92,[1]ワークシート!$C$2:$CI$1002,37,0)="","",VLOOKUP(#REF!&amp;"-"&amp;ROW()-92,[1]ワークシート!$C$2:$CI$1002,37,0)),"")</f>
        <v/>
      </c>
      <c r="AH298" s="227"/>
      <c r="AI298" s="227"/>
      <c r="AJ298" s="227"/>
      <c r="AK298" s="228"/>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row>
    <row r="299" spans="1:320" ht="35.1" hidden="1" customHeight="1" x14ac:dyDescent="0.15">
      <c r="A299" s="222" t="str">
        <f>+IFERROR(IF(VLOOKUP(#REF!&amp;"-"&amp;ROW()-92,[1]ワークシート!$C$2:$CI$1002,9,0)="","",VLOOKUP(#REF!&amp;"-"&amp;ROW()-92,[1]ワークシート!$C$2:$CI$1002,9,0)),"")</f>
        <v/>
      </c>
      <c r="B299" s="224"/>
      <c r="C299" s="223" t="str">
        <f>+IFERROR(IF(VLOOKUP(#REF!&amp;"-"&amp;ROW()-92,[1]ワークシート!$C$2:$CI$1002,10,0) = "","",VLOOKUP(#REF!&amp;"-"&amp;ROW()-92,[1]ワークシート!$C$2:$CI$1002,10,0)),"")</f>
        <v/>
      </c>
      <c r="D299" s="224"/>
      <c r="E299" s="222" t="str">
        <f>+IFERROR(IF(VLOOKUP(#REF!&amp;"-"&amp;ROW()-92,[1]ワークシート!$C$2:$CI$1002,11,0)="","",VLOOKUP(#REF!&amp;"-"&amp;ROW()-92,[1]ワークシート!$C$2:$CI$1002,11,0)),"")</f>
        <v/>
      </c>
      <c r="F299" s="224"/>
      <c r="G299" s="11" t="str">
        <f>+IFERROR(IF(VLOOKUP(#REF!&amp;"-"&amp;ROW()-92,[1]ワークシート!$C$2:$CI$1002,12,0)="","",VLOOKUP(#REF!&amp;"-"&amp;ROW()-92,[1]ワークシート!$C$2:$CI$1002,12,0)),"")</f>
        <v/>
      </c>
      <c r="H29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299" s="230"/>
      <c r="J299" s="222" t="str">
        <f>+IFERROR(IF(VLOOKUP(#REF!&amp;"-"&amp;ROW()-92,[1]ワークシート!$C$2:$CI$1002,20,0)="","",VLOOKUP(#REF!&amp;"-"&amp;ROW()-92,[1]ワークシート!$C$2:$CI$1002,20,0)),"")</f>
        <v/>
      </c>
      <c r="K299" s="223"/>
      <c r="L299" s="224"/>
      <c r="M299" s="231" t="str">
        <f>+IFERROR(IF(VLOOKUP(#REF!&amp;"-"&amp;ROW()-92,[1]ワークシート!$C$2:$CI$1002,61,0)="","",VLOOKUP(#REF!&amp;"-"&amp;ROW()-92,[1]ワークシート!$C$2:$CI$1002,61,0)),"")</f>
        <v/>
      </c>
      <c r="N299" s="232"/>
      <c r="O299" s="233"/>
      <c r="P299" s="234" t="str">
        <f>+IFERROR(VLOOKUP(#REF!&amp;"-"&amp;ROW()-92,[1]ワークシート!$C$2:$CI$1002,26,0),"")</f>
        <v/>
      </c>
      <c r="Q299" s="219"/>
      <c r="R299" s="218" t="str">
        <f>+IFERROR(VLOOKUP(#REF!&amp;"-"&amp;ROW()-92,[1]ワークシート!$C$2:$CI$1002,27,0),"")</f>
        <v/>
      </c>
      <c r="S299" s="219"/>
      <c r="T299" s="218" t="str">
        <f>IFERROR(IF(VLOOKUP(#REF!&amp;"-"&amp;ROW()-92,[1]ワークシート!$C$2:$CI$1002,31,0)="",IF(X299="","",IF(X299=0,"使用貸借権","賃借権")),"賃借権"),"")</f>
        <v/>
      </c>
      <c r="U299" s="219"/>
      <c r="V299" s="218" t="str">
        <f>+IFERROR(IF(VLOOKUP(#REF!&amp;"-"&amp;ROW()-92,[1]ワークシート!$C$2:$CI$1002,13,0)="","",VLOOKUP(#REF!&amp;"-"&amp;ROW()-92,[1]ワークシート!$C$2:$CI$1002,13,0)),"")</f>
        <v/>
      </c>
      <c r="W299" s="219"/>
      <c r="X29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299" s="221"/>
      <c r="Z299" s="43"/>
      <c r="AA299" s="43"/>
      <c r="AB299" s="222" t="str">
        <f>IF(T299="使用貸借権","-",+IFERROR(VLOOKUP(#REF!&amp;"-"&amp;ROW()-92,[1]ワークシート!$C$2:$CI$1002,34,0)&amp;"",""))</f>
        <v/>
      </c>
      <c r="AC299" s="223"/>
      <c r="AD299" s="224"/>
      <c r="AE299" s="225" t="str">
        <f>IF(T299="","",IF(VLOOKUP(#REF!&amp;"-"&amp;ROW()-92,[1]ワークシート!$C$2:$CI$1002,31,0)="",IF(T299="使用貸借権","-","口座振込　１２月"),"物納"))</f>
        <v/>
      </c>
      <c r="AF299" s="226"/>
      <c r="AG299" s="227" t="str">
        <f>IFERROR(IF(VLOOKUP(#REF!&amp;"-"&amp;ROW()-92,[1]ワークシート!$C$2:$CI$1002,37,0)="","",VLOOKUP(#REF!&amp;"-"&amp;ROW()-92,[1]ワークシート!$C$2:$CI$1002,37,0)),"")</f>
        <v/>
      </c>
      <c r="AH299" s="227"/>
      <c r="AI299" s="227"/>
      <c r="AJ299" s="227"/>
      <c r="AK299" s="228"/>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row>
    <row r="300" spans="1:320" ht="35.1" hidden="1" customHeight="1" x14ac:dyDescent="0.15">
      <c r="A300" s="222" t="str">
        <f>+IFERROR(IF(VLOOKUP(#REF!&amp;"-"&amp;ROW()-92,[1]ワークシート!$C$2:$CI$1002,9,0)="","",VLOOKUP(#REF!&amp;"-"&amp;ROW()-92,[1]ワークシート!$C$2:$CI$1002,9,0)),"")</f>
        <v/>
      </c>
      <c r="B300" s="224"/>
      <c r="C300" s="223" t="str">
        <f>+IFERROR(IF(VLOOKUP(#REF!&amp;"-"&amp;ROW()-92,[1]ワークシート!$C$2:$CI$1002,10,0) = "","",VLOOKUP(#REF!&amp;"-"&amp;ROW()-92,[1]ワークシート!$C$2:$CI$1002,10,0)),"")</f>
        <v/>
      </c>
      <c r="D300" s="224"/>
      <c r="E300" s="222" t="str">
        <f>+IFERROR(IF(VLOOKUP(#REF!&amp;"-"&amp;ROW()-92,[1]ワークシート!$C$2:$CI$1002,11,0)="","",VLOOKUP(#REF!&amp;"-"&amp;ROW()-92,[1]ワークシート!$C$2:$CI$1002,11,0)),"")</f>
        <v/>
      </c>
      <c r="F300" s="224"/>
      <c r="G300" s="11" t="str">
        <f>+IFERROR(IF(VLOOKUP(#REF!&amp;"-"&amp;ROW()-92,[1]ワークシート!$C$2:$CI$1002,12,0)="","",VLOOKUP(#REF!&amp;"-"&amp;ROW()-92,[1]ワークシート!$C$2:$CI$1002,12,0)),"")</f>
        <v/>
      </c>
      <c r="H30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0" s="230"/>
      <c r="J300" s="222" t="str">
        <f>+IFERROR(IF(VLOOKUP(#REF!&amp;"-"&amp;ROW()-92,[1]ワークシート!$C$2:$CI$1002,20,0)="","",VLOOKUP(#REF!&amp;"-"&amp;ROW()-92,[1]ワークシート!$C$2:$CI$1002,20,0)),"")</f>
        <v/>
      </c>
      <c r="K300" s="223"/>
      <c r="L300" s="224"/>
      <c r="M300" s="231" t="str">
        <f>+IFERROR(IF(VLOOKUP(#REF!&amp;"-"&amp;ROW()-92,[1]ワークシート!$C$2:$CI$1002,61,0)="","",VLOOKUP(#REF!&amp;"-"&amp;ROW()-92,[1]ワークシート!$C$2:$CI$1002,61,0)),"")</f>
        <v/>
      </c>
      <c r="N300" s="232"/>
      <c r="O300" s="233"/>
      <c r="P300" s="234" t="str">
        <f>+IFERROR(VLOOKUP(#REF!&amp;"-"&amp;ROW()-92,[1]ワークシート!$C$2:$CI$1002,26,0),"")</f>
        <v/>
      </c>
      <c r="Q300" s="219"/>
      <c r="R300" s="218" t="str">
        <f>+IFERROR(VLOOKUP(#REF!&amp;"-"&amp;ROW()-92,[1]ワークシート!$C$2:$CI$1002,27,0),"")</f>
        <v/>
      </c>
      <c r="S300" s="219"/>
      <c r="T300" s="218" t="str">
        <f>IFERROR(IF(VLOOKUP(#REF!&amp;"-"&amp;ROW()-92,[1]ワークシート!$C$2:$CI$1002,31,0)="",IF(X300="","",IF(X300=0,"使用貸借権","賃借権")),"賃借権"),"")</f>
        <v/>
      </c>
      <c r="U300" s="219"/>
      <c r="V300" s="218" t="str">
        <f>+IFERROR(IF(VLOOKUP(#REF!&amp;"-"&amp;ROW()-92,[1]ワークシート!$C$2:$CI$1002,13,0)="","",VLOOKUP(#REF!&amp;"-"&amp;ROW()-92,[1]ワークシート!$C$2:$CI$1002,13,0)),"")</f>
        <v/>
      </c>
      <c r="W300" s="219"/>
      <c r="X30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0" s="221"/>
      <c r="Z300" s="43"/>
      <c r="AA300" s="43"/>
      <c r="AB300" s="222" t="str">
        <f>IF(T300="使用貸借権","-",+IFERROR(VLOOKUP(#REF!&amp;"-"&amp;ROW()-92,[1]ワークシート!$C$2:$CI$1002,34,0)&amp;"",""))</f>
        <v/>
      </c>
      <c r="AC300" s="223"/>
      <c r="AD300" s="224"/>
      <c r="AE300" s="225" t="str">
        <f>IF(T300="","",IF(VLOOKUP(#REF!&amp;"-"&amp;ROW()-92,[1]ワークシート!$C$2:$CI$1002,31,0)="",IF(T300="使用貸借権","-","口座振込　１２月"),"物納"))</f>
        <v/>
      </c>
      <c r="AF300" s="226"/>
      <c r="AG300" s="227" t="str">
        <f>IFERROR(IF(VLOOKUP(#REF!&amp;"-"&amp;ROW()-92,[1]ワークシート!$C$2:$CI$1002,37,0)="","",VLOOKUP(#REF!&amp;"-"&amp;ROW()-92,[1]ワークシート!$C$2:$CI$1002,37,0)),"")</f>
        <v/>
      </c>
      <c r="AH300" s="227"/>
      <c r="AI300" s="227"/>
      <c r="AJ300" s="227"/>
      <c r="AK300" s="228"/>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row>
    <row r="301" spans="1:320" ht="35.1" hidden="1" customHeight="1" x14ac:dyDescent="0.15">
      <c r="A301" s="222" t="str">
        <f>+IFERROR(IF(VLOOKUP(#REF!&amp;"-"&amp;ROW()-92,[1]ワークシート!$C$2:$CI$1002,9,0)="","",VLOOKUP(#REF!&amp;"-"&amp;ROW()-92,[1]ワークシート!$C$2:$CI$1002,9,0)),"")</f>
        <v/>
      </c>
      <c r="B301" s="224"/>
      <c r="C301" s="223" t="str">
        <f>+IFERROR(IF(VLOOKUP(#REF!&amp;"-"&amp;ROW()-92,[1]ワークシート!$C$2:$CI$1002,10,0) = "","",VLOOKUP(#REF!&amp;"-"&amp;ROW()-92,[1]ワークシート!$C$2:$CI$1002,10,0)),"")</f>
        <v/>
      </c>
      <c r="D301" s="224"/>
      <c r="E301" s="222" t="str">
        <f>+IFERROR(IF(VLOOKUP(#REF!&amp;"-"&amp;ROW()-92,[1]ワークシート!$C$2:$CI$1002,11,0)="","",VLOOKUP(#REF!&amp;"-"&amp;ROW()-92,[1]ワークシート!$C$2:$CI$1002,11,0)),"")</f>
        <v/>
      </c>
      <c r="F301" s="224"/>
      <c r="G301" s="11" t="str">
        <f>+IFERROR(IF(VLOOKUP(#REF!&amp;"-"&amp;ROW()-92,[1]ワークシート!$C$2:$CI$1002,12,0)="","",VLOOKUP(#REF!&amp;"-"&amp;ROW()-92,[1]ワークシート!$C$2:$CI$1002,12,0)),"")</f>
        <v/>
      </c>
      <c r="H30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1" s="230"/>
      <c r="J301" s="222" t="str">
        <f>+IFERROR(IF(VLOOKUP(#REF!&amp;"-"&amp;ROW()-92,[1]ワークシート!$C$2:$CI$1002,20,0)="","",VLOOKUP(#REF!&amp;"-"&amp;ROW()-92,[1]ワークシート!$C$2:$CI$1002,20,0)),"")</f>
        <v/>
      </c>
      <c r="K301" s="223"/>
      <c r="L301" s="224"/>
      <c r="M301" s="231" t="str">
        <f>+IFERROR(IF(VLOOKUP(#REF!&amp;"-"&amp;ROW()-92,[1]ワークシート!$C$2:$CI$1002,61,0)="","",VLOOKUP(#REF!&amp;"-"&amp;ROW()-92,[1]ワークシート!$C$2:$CI$1002,61,0)),"")</f>
        <v/>
      </c>
      <c r="N301" s="232"/>
      <c r="O301" s="233"/>
      <c r="P301" s="234" t="str">
        <f>+IFERROR(VLOOKUP(#REF!&amp;"-"&amp;ROW()-92,[1]ワークシート!$C$2:$CI$1002,26,0),"")</f>
        <v/>
      </c>
      <c r="Q301" s="219"/>
      <c r="R301" s="218" t="str">
        <f>+IFERROR(VLOOKUP(#REF!&amp;"-"&amp;ROW()-92,[1]ワークシート!$C$2:$CI$1002,27,0),"")</f>
        <v/>
      </c>
      <c r="S301" s="219"/>
      <c r="T301" s="218" t="str">
        <f>IFERROR(IF(VLOOKUP(#REF!&amp;"-"&amp;ROW()-92,[1]ワークシート!$C$2:$CI$1002,31,0)="",IF(X301="","",IF(X301=0,"使用貸借権","賃借権")),"賃借権"),"")</f>
        <v/>
      </c>
      <c r="U301" s="219"/>
      <c r="V301" s="218" t="str">
        <f>+IFERROR(IF(VLOOKUP(#REF!&amp;"-"&amp;ROW()-92,[1]ワークシート!$C$2:$CI$1002,13,0)="","",VLOOKUP(#REF!&amp;"-"&amp;ROW()-92,[1]ワークシート!$C$2:$CI$1002,13,0)),"")</f>
        <v/>
      </c>
      <c r="W301" s="219"/>
      <c r="X30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1" s="221"/>
      <c r="Z301" s="43"/>
      <c r="AA301" s="43"/>
      <c r="AB301" s="222" t="str">
        <f>IF(T301="使用貸借権","-",+IFERROR(VLOOKUP(#REF!&amp;"-"&amp;ROW()-92,[1]ワークシート!$C$2:$CI$1002,34,0)&amp;"",""))</f>
        <v/>
      </c>
      <c r="AC301" s="223"/>
      <c r="AD301" s="224"/>
      <c r="AE301" s="225" t="str">
        <f>IF(T301="","",IF(VLOOKUP(#REF!&amp;"-"&amp;ROW()-92,[1]ワークシート!$C$2:$CI$1002,31,0)="",IF(T301="使用貸借権","-","口座振込　１２月"),"物納"))</f>
        <v/>
      </c>
      <c r="AF301" s="226"/>
      <c r="AG301" s="227" t="str">
        <f>IFERROR(IF(VLOOKUP(#REF!&amp;"-"&amp;ROW()-92,[1]ワークシート!$C$2:$CI$1002,37,0)="","",VLOOKUP(#REF!&amp;"-"&amp;ROW()-92,[1]ワークシート!$C$2:$CI$1002,37,0)),"")</f>
        <v/>
      </c>
      <c r="AH301" s="227"/>
      <c r="AI301" s="227"/>
      <c r="AJ301" s="227"/>
      <c r="AK301" s="228"/>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row>
    <row r="302" spans="1:320" ht="35.1" hidden="1" customHeight="1" x14ac:dyDescent="0.15">
      <c r="A302" s="222" t="str">
        <f>+IFERROR(IF(VLOOKUP(#REF!&amp;"-"&amp;ROW()-92,[1]ワークシート!$C$2:$CI$1002,9,0)="","",VLOOKUP(#REF!&amp;"-"&amp;ROW()-92,[1]ワークシート!$C$2:$CI$1002,9,0)),"")</f>
        <v/>
      </c>
      <c r="B302" s="224"/>
      <c r="C302" s="223" t="str">
        <f>+IFERROR(IF(VLOOKUP(#REF!&amp;"-"&amp;ROW()-92,[1]ワークシート!$C$2:$CI$1002,10,0) = "","",VLOOKUP(#REF!&amp;"-"&amp;ROW()-92,[1]ワークシート!$C$2:$CI$1002,10,0)),"")</f>
        <v/>
      </c>
      <c r="D302" s="224"/>
      <c r="E302" s="222" t="str">
        <f>+IFERROR(IF(VLOOKUP(#REF!&amp;"-"&amp;ROW()-92,[1]ワークシート!$C$2:$CI$1002,11,0)="","",VLOOKUP(#REF!&amp;"-"&amp;ROW()-92,[1]ワークシート!$C$2:$CI$1002,11,0)),"")</f>
        <v/>
      </c>
      <c r="F302" s="224"/>
      <c r="G302" s="11" t="str">
        <f>+IFERROR(IF(VLOOKUP(#REF!&amp;"-"&amp;ROW()-92,[1]ワークシート!$C$2:$CI$1002,12,0)="","",VLOOKUP(#REF!&amp;"-"&amp;ROW()-92,[1]ワークシート!$C$2:$CI$1002,12,0)),"")</f>
        <v/>
      </c>
      <c r="H30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2" s="230"/>
      <c r="J302" s="222" t="str">
        <f>+IFERROR(IF(VLOOKUP(#REF!&amp;"-"&amp;ROW()-92,[1]ワークシート!$C$2:$CI$1002,20,0)="","",VLOOKUP(#REF!&amp;"-"&amp;ROW()-92,[1]ワークシート!$C$2:$CI$1002,20,0)),"")</f>
        <v/>
      </c>
      <c r="K302" s="223"/>
      <c r="L302" s="224"/>
      <c r="M302" s="231" t="str">
        <f>+IFERROR(IF(VLOOKUP(#REF!&amp;"-"&amp;ROW()-92,[1]ワークシート!$C$2:$CI$1002,61,0)="","",VLOOKUP(#REF!&amp;"-"&amp;ROW()-92,[1]ワークシート!$C$2:$CI$1002,61,0)),"")</f>
        <v/>
      </c>
      <c r="N302" s="232"/>
      <c r="O302" s="233"/>
      <c r="P302" s="234" t="str">
        <f>+IFERROR(VLOOKUP(#REF!&amp;"-"&amp;ROW()-92,[1]ワークシート!$C$2:$CI$1002,26,0),"")</f>
        <v/>
      </c>
      <c r="Q302" s="219"/>
      <c r="R302" s="218" t="str">
        <f>+IFERROR(VLOOKUP(#REF!&amp;"-"&amp;ROW()-92,[1]ワークシート!$C$2:$CI$1002,27,0),"")</f>
        <v/>
      </c>
      <c r="S302" s="219"/>
      <c r="T302" s="218" t="str">
        <f>IFERROR(IF(VLOOKUP(#REF!&amp;"-"&amp;ROW()-92,[1]ワークシート!$C$2:$CI$1002,31,0)="",IF(X302="","",IF(X302=0,"使用貸借権","賃借権")),"賃借権"),"")</f>
        <v/>
      </c>
      <c r="U302" s="219"/>
      <c r="V302" s="218" t="str">
        <f>+IFERROR(IF(VLOOKUP(#REF!&amp;"-"&amp;ROW()-92,[1]ワークシート!$C$2:$CI$1002,13,0)="","",VLOOKUP(#REF!&amp;"-"&amp;ROW()-92,[1]ワークシート!$C$2:$CI$1002,13,0)),"")</f>
        <v/>
      </c>
      <c r="W302" s="219"/>
      <c r="X30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2" s="221"/>
      <c r="Z302" s="43"/>
      <c r="AA302" s="43"/>
      <c r="AB302" s="222" t="str">
        <f>IF(T302="使用貸借権","-",+IFERROR(VLOOKUP(#REF!&amp;"-"&amp;ROW()-92,[1]ワークシート!$C$2:$CI$1002,34,0)&amp;"",""))</f>
        <v/>
      </c>
      <c r="AC302" s="223"/>
      <c r="AD302" s="224"/>
      <c r="AE302" s="225" t="str">
        <f>IF(T302="","",IF(VLOOKUP(#REF!&amp;"-"&amp;ROW()-92,[1]ワークシート!$C$2:$CI$1002,31,0)="",IF(T302="使用貸借権","-","口座振込　１２月"),"物納"))</f>
        <v/>
      </c>
      <c r="AF302" s="226"/>
      <c r="AG302" s="227" t="str">
        <f>IFERROR(IF(VLOOKUP(#REF!&amp;"-"&amp;ROW()-92,[1]ワークシート!$C$2:$CI$1002,37,0)="","",VLOOKUP(#REF!&amp;"-"&amp;ROW()-92,[1]ワークシート!$C$2:$CI$1002,37,0)),"")</f>
        <v/>
      </c>
      <c r="AH302" s="227"/>
      <c r="AI302" s="227"/>
      <c r="AJ302" s="227"/>
      <c r="AK302" s="228"/>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row>
    <row r="303" spans="1:320" ht="35.1" hidden="1" customHeight="1" x14ac:dyDescent="0.15">
      <c r="A303" s="222" t="str">
        <f>+IFERROR(IF(VLOOKUP(#REF!&amp;"-"&amp;ROW()-92,[1]ワークシート!$C$2:$CI$1002,9,0)="","",VLOOKUP(#REF!&amp;"-"&amp;ROW()-92,[1]ワークシート!$C$2:$CI$1002,9,0)),"")</f>
        <v/>
      </c>
      <c r="B303" s="224"/>
      <c r="C303" s="223" t="str">
        <f>+IFERROR(IF(VLOOKUP(#REF!&amp;"-"&amp;ROW()-92,[1]ワークシート!$C$2:$CI$1002,10,0) = "","",VLOOKUP(#REF!&amp;"-"&amp;ROW()-92,[1]ワークシート!$C$2:$CI$1002,10,0)),"")</f>
        <v/>
      </c>
      <c r="D303" s="224"/>
      <c r="E303" s="222" t="str">
        <f>+IFERROR(IF(VLOOKUP(#REF!&amp;"-"&amp;ROW()-92,[1]ワークシート!$C$2:$CI$1002,11,0)="","",VLOOKUP(#REF!&amp;"-"&amp;ROW()-92,[1]ワークシート!$C$2:$CI$1002,11,0)),"")</f>
        <v/>
      </c>
      <c r="F303" s="224"/>
      <c r="G303" s="11" t="str">
        <f>+IFERROR(IF(VLOOKUP(#REF!&amp;"-"&amp;ROW()-92,[1]ワークシート!$C$2:$CI$1002,12,0)="","",VLOOKUP(#REF!&amp;"-"&amp;ROW()-92,[1]ワークシート!$C$2:$CI$1002,12,0)),"")</f>
        <v/>
      </c>
      <c r="H30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3" s="230"/>
      <c r="J303" s="222" t="str">
        <f>+IFERROR(IF(VLOOKUP(#REF!&amp;"-"&amp;ROW()-92,[1]ワークシート!$C$2:$CI$1002,20,0)="","",VLOOKUP(#REF!&amp;"-"&amp;ROW()-92,[1]ワークシート!$C$2:$CI$1002,20,0)),"")</f>
        <v/>
      </c>
      <c r="K303" s="223"/>
      <c r="L303" s="224"/>
      <c r="M303" s="231" t="str">
        <f>+IFERROR(IF(VLOOKUP(#REF!&amp;"-"&amp;ROW()-92,[1]ワークシート!$C$2:$CI$1002,61,0)="","",VLOOKUP(#REF!&amp;"-"&amp;ROW()-92,[1]ワークシート!$C$2:$CI$1002,61,0)),"")</f>
        <v/>
      </c>
      <c r="N303" s="232"/>
      <c r="O303" s="233"/>
      <c r="P303" s="234" t="str">
        <f>+IFERROR(VLOOKUP(#REF!&amp;"-"&amp;ROW()-92,[1]ワークシート!$C$2:$CI$1002,26,0),"")</f>
        <v/>
      </c>
      <c r="Q303" s="219"/>
      <c r="R303" s="218" t="str">
        <f>+IFERROR(VLOOKUP(#REF!&amp;"-"&amp;ROW()-92,[1]ワークシート!$C$2:$CI$1002,27,0),"")</f>
        <v/>
      </c>
      <c r="S303" s="219"/>
      <c r="T303" s="218" t="str">
        <f>IFERROR(IF(VLOOKUP(#REF!&amp;"-"&amp;ROW()-92,[1]ワークシート!$C$2:$CI$1002,31,0)="",IF(X303="","",IF(X303=0,"使用貸借権","賃借権")),"賃借権"),"")</f>
        <v/>
      </c>
      <c r="U303" s="219"/>
      <c r="V303" s="218" t="str">
        <f>+IFERROR(IF(VLOOKUP(#REF!&amp;"-"&amp;ROW()-92,[1]ワークシート!$C$2:$CI$1002,13,0)="","",VLOOKUP(#REF!&amp;"-"&amp;ROW()-92,[1]ワークシート!$C$2:$CI$1002,13,0)),"")</f>
        <v/>
      </c>
      <c r="W303" s="219"/>
      <c r="X30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3" s="221"/>
      <c r="Z303" s="43"/>
      <c r="AA303" s="43"/>
      <c r="AB303" s="222" t="str">
        <f>IF(T303="使用貸借権","-",+IFERROR(VLOOKUP(#REF!&amp;"-"&amp;ROW()-92,[1]ワークシート!$C$2:$CI$1002,34,0)&amp;"",""))</f>
        <v/>
      </c>
      <c r="AC303" s="223"/>
      <c r="AD303" s="224"/>
      <c r="AE303" s="225" t="str">
        <f>IF(T303="","",IF(VLOOKUP(#REF!&amp;"-"&amp;ROW()-92,[1]ワークシート!$C$2:$CI$1002,31,0)="",IF(T303="使用貸借権","-","口座振込　１２月"),"物納"))</f>
        <v/>
      </c>
      <c r="AF303" s="226"/>
      <c r="AG303" s="227" t="str">
        <f>IFERROR(IF(VLOOKUP(#REF!&amp;"-"&amp;ROW()-92,[1]ワークシート!$C$2:$CI$1002,37,0)="","",VLOOKUP(#REF!&amp;"-"&amp;ROW()-92,[1]ワークシート!$C$2:$CI$1002,37,0)),"")</f>
        <v/>
      </c>
      <c r="AH303" s="227"/>
      <c r="AI303" s="227"/>
      <c r="AJ303" s="227"/>
      <c r="AK303" s="228"/>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row>
    <row r="304" spans="1:320" ht="35.1" hidden="1" customHeight="1" x14ac:dyDescent="0.15">
      <c r="A304" s="222" t="str">
        <f>+IFERROR(IF(VLOOKUP(#REF!&amp;"-"&amp;ROW()-92,[1]ワークシート!$C$2:$CI$1002,9,0)="","",VLOOKUP(#REF!&amp;"-"&amp;ROW()-92,[1]ワークシート!$C$2:$CI$1002,9,0)),"")</f>
        <v/>
      </c>
      <c r="B304" s="224"/>
      <c r="C304" s="223" t="str">
        <f>+IFERROR(IF(VLOOKUP(#REF!&amp;"-"&amp;ROW()-92,[1]ワークシート!$C$2:$CI$1002,10,0) = "","",VLOOKUP(#REF!&amp;"-"&amp;ROW()-92,[1]ワークシート!$C$2:$CI$1002,10,0)),"")</f>
        <v/>
      </c>
      <c r="D304" s="224"/>
      <c r="E304" s="222" t="str">
        <f>+IFERROR(IF(VLOOKUP(#REF!&amp;"-"&amp;ROW()-92,[1]ワークシート!$C$2:$CI$1002,11,0)="","",VLOOKUP(#REF!&amp;"-"&amp;ROW()-92,[1]ワークシート!$C$2:$CI$1002,11,0)),"")</f>
        <v/>
      </c>
      <c r="F304" s="224"/>
      <c r="G304" s="11" t="str">
        <f>+IFERROR(IF(VLOOKUP(#REF!&amp;"-"&amp;ROW()-92,[1]ワークシート!$C$2:$CI$1002,12,0)="","",VLOOKUP(#REF!&amp;"-"&amp;ROW()-92,[1]ワークシート!$C$2:$CI$1002,12,0)),"")</f>
        <v/>
      </c>
      <c r="H30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4" s="230"/>
      <c r="J304" s="222" t="str">
        <f>+IFERROR(IF(VLOOKUP(#REF!&amp;"-"&amp;ROW()-92,[1]ワークシート!$C$2:$CI$1002,20,0)="","",VLOOKUP(#REF!&amp;"-"&amp;ROW()-92,[1]ワークシート!$C$2:$CI$1002,20,0)),"")</f>
        <v/>
      </c>
      <c r="K304" s="223"/>
      <c r="L304" s="224"/>
      <c r="M304" s="231" t="str">
        <f>+IFERROR(IF(VLOOKUP(#REF!&amp;"-"&amp;ROW()-92,[1]ワークシート!$C$2:$CI$1002,61,0)="","",VLOOKUP(#REF!&amp;"-"&amp;ROW()-92,[1]ワークシート!$C$2:$CI$1002,61,0)),"")</f>
        <v/>
      </c>
      <c r="N304" s="232"/>
      <c r="O304" s="233"/>
      <c r="P304" s="234" t="str">
        <f>+IFERROR(VLOOKUP(#REF!&amp;"-"&amp;ROW()-92,[1]ワークシート!$C$2:$CI$1002,26,0),"")</f>
        <v/>
      </c>
      <c r="Q304" s="219"/>
      <c r="R304" s="218" t="str">
        <f>+IFERROR(VLOOKUP(#REF!&amp;"-"&amp;ROW()-92,[1]ワークシート!$C$2:$CI$1002,27,0),"")</f>
        <v/>
      </c>
      <c r="S304" s="219"/>
      <c r="T304" s="218" t="str">
        <f>IFERROR(IF(VLOOKUP(#REF!&amp;"-"&amp;ROW()-92,[1]ワークシート!$C$2:$CI$1002,31,0)="",IF(X304="","",IF(X304=0,"使用貸借権","賃借権")),"賃借権"),"")</f>
        <v/>
      </c>
      <c r="U304" s="219"/>
      <c r="V304" s="218" t="str">
        <f>+IFERROR(IF(VLOOKUP(#REF!&amp;"-"&amp;ROW()-92,[1]ワークシート!$C$2:$CI$1002,13,0)="","",VLOOKUP(#REF!&amp;"-"&amp;ROW()-92,[1]ワークシート!$C$2:$CI$1002,13,0)),"")</f>
        <v/>
      </c>
      <c r="W304" s="219"/>
      <c r="X30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4" s="221"/>
      <c r="Z304" s="43"/>
      <c r="AA304" s="43"/>
      <c r="AB304" s="222" t="str">
        <f>IF(T304="使用貸借権","-",+IFERROR(VLOOKUP(#REF!&amp;"-"&amp;ROW()-92,[1]ワークシート!$C$2:$CI$1002,34,0)&amp;"",""))</f>
        <v/>
      </c>
      <c r="AC304" s="223"/>
      <c r="AD304" s="224"/>
      <c r="AE304" s="225" t="str">
        <f>IF(T304="","",IF(VLOOKUP(#REF!&amp;"-"&amp;ROW()-92,[1]ワークシート!$C$2:$CI$1002,31,0)="",IF(T304="使用貸借権","-","口座振込　１２月"),"物納"))</f>
        <v/>
      </c>
      <c r="AF304" s="226"/>
      <c r="AG304" s="227" t="str">
        <f>IFERROR(IF(VLOOKUP(#REF!&amp;"-"&amp;ROW()-92,[1]ワークシート!$C$2:$CI$1002,37,0)="","",VLOOKUP(#REF!&amp;"-"&amp;ROW()-92,[1]ワークシート!$C$2:$CI$1002,37,0)),"")</f>
        <v/>
      </c>
      <c r="AH304" s="227"/>
      <c r="AI304" s="227"/>
      <c r="AJ304" s="227"/>
      <c r="AK304" s="228"/>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row>
    <row r="305" spans="1:320" ht="35.1" hidden="1" customHeight="1" x14ac:dyDescent="0.15">
      <c r="A305" s="222" t="str">
        <f>+IFERROR(IF(VLOOKUP(#REF!&amp;"-"&amp;ROW()-92,[1]ワークシート!$C$2:$CI$1002,9,0)="","",VLOOKUP(#REF!&amp;"-"&amp;ROW()-92,[1]ワークシート!$C$2:$CI$1002,9,0)),"")</f>
        <v/>
      </c>
      <c r="B305" s="224"/>
      <c r="C305" s="223" t="str">
        <f>+IFERROR(IF(VLOOKUP(#REF!&amp;"-"&amp;ROW()-92,[1]ワークシート!$C$2:$CI$1002,10,0) = "","",VLOOKUP(#REF!&amp;"-"&amp;ROW()-92,[1]ワークシート!$C$2:$CI$1002,10,0)),"")</f>
        <v/>
      </c>
      <c r="D305" s="224"/>
      <c r="E305" s="222" t="str">
        <f>+IFERROR(IF(VLOOKUP(#REF!&amp;"-"&amp;ROW()-92,[1]ワークシート!$C$2:$CI$1002,11,0)="","",VLOOKUP(#REF!&amp;"-"&amp;ROW()-92,[1]ワークシート!$C$2:$CI$1002,11,0)),"")</f>
        <v/>
      </c>
      <c r="F305" s="224"/>
      <c r="G305" s="11" t="str">
        <f>+IFERROR(IF(VLOOKUP(#REF!&amp;"-"&amp;ROW()-92,[1]ワークシート!$C$2:$CI$1002,12,0)="","",VLOOKUP(#REF!&amp;"-"&amp;ROW()-92,[1]ワークシート!$C$2:$CI$1002,12,0)),"")</f>
        <v/>
      </c>
      <c r="H30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5" s="230"/>
      <c r="J305" s="222" t="str">
        <f>+IFERROR(IF(VLOOKUP(#REF!&amp;"-"&amp;ROW()-92,[1]ワークシート!$C$2:$CI$1002,20,0)="","",VLOOKUP(#REF!&amp;"-"&amp;ROW()-92,[1]ワークシート!$C$2:$CI$1002,20,0)),"")</f>
        <v/>
      </c>
      <c r="K305" s="223"/>
      <c r="L305" s="224"/>
      <c r="M305" s="231" t="str">
        <f>+IFERROR(IF(VLOOKUP(#REF!&amp;"-"&amp;ROW()-92,[1]ワークシート!$C$2:$CI$1002,61,0)="","",VLOOKUP(#REF!&amp;"-"&amp;ROW()-92,[1]ワークシート!$C$2:$CI$1002,61,0)),"")</f>
        <v/>
      </c>
      <c r="N305" s="232"/>
      <c r="O305" s="233"/>
      <c r="P305" s="234" t="str">
        <f>+IFERROR(VLOOKUP(#REF!&amp;"-"&amp;ROW()-92,[1]ワークシート!$C$2:$CI$1002,26,0),"")</f>
        <v/>
      </c>
      <c r="Q305" s="219"/>
      <c r="R305" s="218" t="str">
        <f>+IFERROR(VLOOKUP(#REF!&amp;"-"&amp;ROW()-92,[1]ワークシート!$C$2:$CI$1002,27,0),"")</f>
        <v/>
      </c>
      <c r="S305" s="219"/>
      <c r="T305" s="218" t="str">
        <f>IFERROR(IF(VLOOKUP(#REF!&amp;"-"&amp;ROW()-92,[1]ワークシート!$C$2:$CI$1002,31,0)="",IF(X305="","",IF(X305=0,"使用貸借権","賃借権")),"賃借権"),"")</f>
        <v/>
      </c>
      <c r="U305" s="219"/>
      <c r="V305" s="218" t="str">
        <f>+IFERROR(IF(VLOOKUP(#REF!&amp;"-"&amp;ROW()-92,[1]ワークシート!$C$2:$CI$1002,13,0)="","",VLOOKUP(#REF!&amp;"-"&amp;ROW()-92,[1]ワークシート!$C$2:$CI$1002,13,0)),"")</f>
        <v/>
      </c>
      <c r="W305" s="219"/>
      <c r="X30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5" s="221"/>
      <c r="Z305" s="43"/>
      <c r="AA305" s="43"/>
      <c r="AB305" s="222" t="str">
        <f>IF(T305="使用貸借権","-",+IFERROR(VLOOKUP(#REF!&amp;"-"&amp;ROW()-92,[1]ワークシート!$C$2:$CI$1002,34,0)&amp;"",""))</f>
        <v/>
      </c>
      <c r="AC305" s="223"/>
      <c r="AD305" s="224"/>
      <c r="AE305" s="225" t="str">
        <f>IF(T305="","",IF(VLOOKUP(#REF!&amp;"-"&amp;ROW()-92,[1]ワークシート!$C$2:$CI$1002,31,0)="",IF(T305="使用貸借権","-","口座振込　１２月"),"物納"))</f>
        <v/>
      </c>
      <c r="AF305" s="226"/>
      <c r="AG305" s="227" t="str">
        <f>IFERROR(IF(VLOOKUP(#REF!&amp;"-"&amp;ROW()-92,[1]ワークシート!$C$2:$CI$1002,37,0)="","",VLOOKUP(#REF!&amp;"-"&amp;ROW()-92,[1]ワークシート!$C$2:$CI$1002,37,0)),"")</f>
        <v/>
      </c>
      <c r="AH305" s="227"/>
      <c r="AI305" s="227"/>
      <c r="AJ305" s="227"/>
      <c r="AK305" s="228"/>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row>
    <row r="306" spans="1:320" ht="35.1" hidden="1" customHeight="1" x14ac:dyDescent="0.15">
      <c r="A306" s="222" t="str">
        <f>+IFERROR(IF(VLOOKUP(#REF!&amp;"-"&amp;ROW()-92,[1]ワークシート!$C$2:$CI$1002,9,0)="","",VLOOKUP(#REF!&amp;"-"&amp;ROW()-92,[1]ワークシート!$C$2:$CI$1002,9,0)),"")</f>
        <v/>
      </c>
      <c r="B306" s="224"/>
      <c r="C306" s="223" t="str">
        <f>+IFERROR(IF(VLOOKUP(#REF!&amp;"-"&amp;ROW()-92,[1]ワークシート!$C$2:$CI$1002,10,0) = "","",VLOOKUP(#REF!&amp;"-"&amp;ROW()-92,[1]ワークシート!$C$2:$CI$1002,10,0)),"")</f>
        <v/>
      </c>
      <c r="D306" s="224"/>
      <c r="E306" s="222" t="str">
        <f>+IFERROR(IF(VLOOKUP(#REF!&amp;"-"&amp;ROW()-92,[1]ワークシート!$C$2:$CI$1002,11,0)="","",VLOOKUP(#REF!&amp;"-"&amp;ROW()-92,[1]ワークシート!$C$2:$CI$1002,11,0)),"")</f>
        <v/>
      </c>
      <c r="F306" s="224"/>
      <c r="G306" s="11" t="str">
        <f>+IFERROR(IF(VLOOKUP(#REF!&amp;"-"&amp;ROW()-92,[1]ワークシート!$C$2:$CI$1002,12,0)="","",VLOOKUP(#REF!&amp;"-"&amp;ROW()-92,[1]ワークシート!$C$2:$CI$1002,12,0)),"")</f>
        <v/>
      </c>
      <c r="H30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6" s="230"/>
      <c r="J306" s="222" t="str">
        <f>+IFERROR(IF(VLOOKUP(#REF!&amp;"-"&amp;ROW()-92,[1]ワークシート!$C$2:$CI$1002,20,0)="","",VLOOKUP(#REF!&amp;"-"&amp;ROW()-92,[1]ワークシート!$C$2:$CI$1002,20,0)),"")</f>
        <v/>
      </c>
      <c r="K306" s="223"/>
      <c r="L306" s="224"/>
      <c r="M306" s="231" t="str">
        <f>+IFERROR(IF(VLOOKUP(#REF!&amp;"-"&amp;ROW()-92,[1]ワークシート!$C$2:$CI$1002,61,0)="","",VLOOKUP(#REF!&amp;"-"&amp;ROW()-92,[1]ワークシート!$C$2:$CI$1002,61,0)),"")</f>
        <v/>
      </c>
      <c r="N306" s="232"/>
      <c r="O306" s="233"/>
      <c r="P306" s="234" t="str">
        <f>+IFERROR(VLOOKUP(#REF!&amp;"-"&amp;ROW()-92,[1]ワークシート!$C$2:$CI$1002,26,0),"")</f>
        <v/>
      </c>
      <c r="Q306" s="219"/>
      <c r="R306" s="218" t="str">
        <f>+IFERROR(VLOOKUP(#REF!&amp;"-"&amp;ROW()-92,[1]ワークシート!$C$2:$CI$1002,27,0),"")</f>
        <v/>
      </c>
      <c r="S306" s="219"/>
      <c r="T306" s="218" t="str">
        <f>IFERROR(IF(VLOOKUP(#REF!&amp;"-"&amp;ROW()-92,[1]ワークシート!$C$2:$CI$1002,31,0)="",IF(X306="","",IF(X306=0,"使用貸借権","賃借権")),"賃借権"),"")</f>
        <v/>
      </c>
      <c r="U306" s="219"/>
      <c r="V306" s="218" t="str">
        <f>+IFERROR(IF(VLOOKUP(#REF!&amp;"-"&amp;ROW()-92,[1]ワークシート!$C$2:$CI$1002,13,0)="","",VLOOKUP(#REF!&amp;"-"&amp;ROW()-92,[1]ワークシート!$C$2:$CI$1002,13,0)),"")</f>
        <v/>
      </c>
      <c r="W306" s="219"/>
      <c r="X30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6" s="221"/>
      <c r="Z306" s="43"/>
      <c r="AA306" s="43"/>
      <c r="AB306" s="222" t="str">
        <f>IF(T306="使用貸借権","-",+IFERROR(VLOOKUP(#REF!&amp;"-"&amp;ROW()-92,[1]ワークシート!$C$2:$CI$1002,34,0)&amp;"",""))</f>
        <v/>
      </c>
      <c r="AC306" s="223"/>
      <c r="AD306" s="224"/>
      <c r="AE306" s="225" t="str">
        <f>IF(T306="","",IF(VLOOKUP(#REF!&amp;"-"&amp;ROW()-92,[1]ワークシート!$C$2:$CI$1002,31,0)="",IF(T306="使用貸借権","-","口座振込　１２月"),"物納"))</f>
        <v/>
      </c>
      <c r="AF306" s="226"/>
      <c r="AG306" s="227" t="str">
        <f>IFERROR(IF(VLOOKUP(#REF!&amp;"-"&amp;ROW()-92,[1]ワークシート!$C$2:$CI$1002,37,0)="","",VLOOKUP(#REF!&amp;"-"&amp;ROW()-92,[1]ワークシート!$C$2:$CI$1002,37,0)),"")</f>
        <v/>
      </c>
      <c r="AH306" s="227"/>
      <c r="AI306" s="227"/>
      <c r="AJ306" s="227"/>
      <c r="AK306" s="228"/>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row>
    <row r="307" spans="1:320" ht="35.1" hidden="1" customHeight="1" x14ac:dyDescent="0.15">
      <c r="A307" s="222" t="str">
        <f>+IFERROR(IF(VLOOKUP(#REF!&amp;"-"&amp;ROW()-92,[1]ワークシート!$C$2:$CI$1002,9,0)="","",VLOOKUP(#REF!&amp;"-"&amp;ROW()-92,[1]ワークシート!$C$2:$CI$1002,9,0)),"")</f>
        <v/>
      </c>
      <c r="B307" s="224"/>
      <c r="C307" s="223" t="str">
        <f>+IFERROR(IF(VLOOKUP(#REF!&amp;"-"&amp;ROW()-92,[1]ワークシート!$C$2:$CI$1002,10,0) = "","",VLOOKUP(#REF!&amp;"-"&amp;ROW()-92,[1]ワークシート!$C$2:$CI$1002,10,0)),"")</f>
        <v/>
      </c>
      <c r="D307" s="224"/>
      <c r="E307" s="222" t="str">
        <f>+IFERROR(IF(VLOOKUP(#REF!&amp;"-"&amp;ROW()-92,[1]ワークシート!$C$2:$CI$1002,11,0)="","",VLOOKUP(#REF!&amp;"-"&amp;ROW()-92,[1]ワークシート!$C$2:$CI$1002,11,0)),"")</f>
        <v/>
      </c>
      <c r="F307" s="224"/>
      <c r="G307" s="11" t="str">
        <f>+IFERROR(IF(VLOOKUP(#REF!&amp;"-"&amp;ROW()-92,[1]ワークシート!$C$2:$CI$1002,12,0)="","",VLOOKUP(#REF!&amp;"-"&amp;ROW()-92,[1]ワークシート!$C$2:$CI$1002,12,0)),"")</f>
        <v/>
      </c>
      <c r="H30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7" s="230"/>
      <c r="J307" s="222" t="str">
        <f>+IFERROR(IF(VLOOKUP(#REF!&amp;"-"&amp;ROW()-92,[1]ワークシート!$C$2:$CI$1002,20,0)="","",VLOOKUP(#REF!&amp;"-"&amp;ROW()-92,[1]ワークシート!$C$2:$CI$1002,20,0)),"")</f>
        <v/>
      </c>
      <c r="K307" s="223"/>
      <c r="L307" s="224"/>
      <c r="M307" s="231" t="str">
        <f>+IFERROR(IF(VLOOKUP(#REF!&amp;"-"&amp;ROW()-92,[1]ワークシート!$C$2:$CI$1002,61,0)="","",VLOOKUP(#REF!&amp;"-"&amp;ROW()-92,[1]ワークシート!$C$2:$CI$1002,61,0)),"")</f>
        <v/>
      </c>
      <c r="N307" s="232"/>
      <c r="O307" s="233"/>
      <c r="P307" s="234" t="str">
        <f>+IFERROR(VLOOKUP(#REF!&amp;"-"&amp;ROW()-92,[1]ワークシート!$C$2:$CI$1002,26,0),"")</f>
        <v/>
      </c>
      <c r="Q307" s="219"/>
      <c r="R307" s="218" t="str">
        <f>+IFERROR(VLOOKUP(#REF!&amp;"-"&amp;ROW()-92,[1]ワークシート!$C$2:$CI$1002,27,0),"")</f>
        <v/>
      </c>
      <c r="S307" s="219"/>
      <c r="T307" s="218" t="str">
        <f>IFERROR(IF(VLOOKUP(#REF!&amp;"-"&amp;ROW()-92,[1]ワークシート!$C$2:$CI$1002,31,0)="",IF(X307="","",IF(X307=0,"使用貸借権","賃借権")),"賃借権"),"")</f>
        <v/>
      </c>
      <c r="U307" s="219"/>
      <c r="V307" s="218" t="str">
        <f>+IFERROR(IF(VLOOKUP(#REF!&amp;"-"&amp;ROW()-92,[1]ワークシート!$C$2:$CI$1002,13,0)="","",VLOOKUP(#REF!&amp;"-"&amp;ROW()-92,[1]ワークシート!$C$2:$CI$1002,13,0)),"")</f>
        <v/>
      </c>
      <c r="W307" s="219"/>
      <c r="X30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7" s="221"/>
      <c r="Z307" s="43"/>
      <c r="AA307" s="43"/>
      <c r="AB307" s="222" t="str">
        <f>IF(T307="使用貸借権","-",+IFERROR(VLOOKUP(#REF!&amp;"-"&amp;ROW()-92,[1]ワークシート!$C$2:$CI$1002,34,0)&amp;"",""))</f>
        <v/>
      </c>
      <c r="AC307" s="223"/>
      <c r="AD307" s="224"/>
      <c r="AE307" s="225" t="str">
        <f>IF(T307="","",IF(VLOOKUP(#REF!&amp;"-"&amp;ROW()-92,[1]ワークシート!$C$2:$CI$1002,31,0)="",IF(T307="使用貸借権","-","口座振込　１２月"),"物納"))</f>
        <v/>
      </c>
      <c r="AF307" s="226"/>
      <c r="AG307" s="227" t="str">
        <f>IFERROR(IF(VLOOKUP(#REF!&amp;"-"&amp;ROW()-92,[1]ワークシート!$C$2:$CI$1002,37,0)="","",VLOOKUP(#REF!&amp;"-"&amp;ROW()-92,[1]ワークシート!$C$2:$CI$1002,37,0)),"")</f>
        <v/>
      </c>
      <c r="AH307" s="227"/>
      <c r="AI307" s="227"/>
      <c r="AJ307" s="227"/>
      <c r="AK307" s="228"/>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row>
    <row r="308" spans="1:320" ht="35.1" hidden="1" customHeight="1" x14ac:dyDescent="0.15">
      <c r="A308" s="222" t="str">
        <f>+IFERROR(IF(VLOOKUP(#REF!&amp;"-"&amp;ROW()-92,[1]ワークシート!$C$2:$CI$1002,9,0)="","",VLOOKUP(#REF!&amp;"-"&amp;ROW()-92,[1]ワークシート!$C$2:$CI$1002,9,0)),"")</f>
        <v/>
      </c>
      <c r="B308" s="224"/>
      <c r="C308" s="223" t="str">
        <f>+IFERROR(IF(VLOOKUP(#REF!&amp;"-"&amp;ROW()-92,[1]ワークシート!$C$2:$CI$1002,10,0) = "","",VLOOKUP(#REF!&amp;"-"&amp;ROW()-92,[1]ワークシート!$C$2:$CI$1002,10,0)),"")</f>
        <v/>
      </c>
      <c r="D308" s="224"/>
      <c r="E308" s="222" t="str">
        <f>+IFERROR(IF(VLOOKUP(#REF!&amp;"-"&amp;ROW()-92,[1]ワークシート!$C$2:$CI$1002,11,0)="","",VLOOKUP(#REF!&amp;"-"&amp;ROW()-92,[1]ワークシート!$C$2:$CI$1002,11,0)),"")</f>
        <v/>
      </c>
      <c r="F308" s="224"/>
      <c r="G308" s="11" t="str">
        <f>+IFERROR(IF(VLOOKUP(#REF!&amp;"-"&amp;ROW()-92,[1]ワークシート!$C$2:$CI$1002,12,0)="","",VLOOKUP(#REF!&amp;"-"&amp;ROW()-92,[1]ワークシート!$C$2:$CI$1002,12,0)),"")</f>
        <v/>
      </c>
      <c r="H30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8" s="230"/>
      <c r="J308" s="222" t="str">
        <f>+IFERROR(IF(VLOOKUP(#REF!&amp;"-"&amp;ROW()-92,[1]ワークシート!$C$2:$CI$1002,20,0)="","",VLOOKUP(#REF!&amp;"-"&amp;ROW()-92,[1]ワークシート!$C$2:$CI$1002,20,0)),"")</f>
        <v/>
      </c>
      <c r="K308" s="223"/>
      <c r="L308" s="224"/>
      <c r="M308" s="231" t="str">
        <f>+IFERROR(IF(VLOOKUP(#REF!&amp;"-"&amp;ROW()-92,[1]ワークシート!$C$2:$CI$1002,61,0)="","",VLOOKUP(#REF!&amp;"-"&amp;ROW()-92,[1]ワークシート!$C$2:$CI$1002,61,0)),"")</f>
        <v/>
      </c>
      <c r="N308" s="232"/>
      <c r="O308" s="233"/>
      <c r="P308" s="234" t="str">
        <f>+IFERROR(VLOOKUP(#REF!&amp;"-"&amp;ROW()-92,[1]ワークシート!$C$2:$CI$1002,26,0),"")</f>
        <v/>
      </c>
      <c r="Q308" s="219"/>
      <c r="R308" s="218" t="str">
        <f>+IFERROR(VLOOKUP(#REF!&amp;"-"&amp;ROW()-92,[1]ワークシート!$C$2:$CI$1002,27,0),"")</f>
        <v/>
      </c>
      <c r="S308" s="219"/>
      <c r="T308" s="218" t="str">
        <f>IFERROR(IF(VLOOKUP(#REF!&amp;"-"&amp;ROW()-92,[1]ワークシート!$C$2:$CI$1002,31,0)="",IF(X308="","",IF(X308=0,"使用貸借権","賃借権")),"賃借権"),"")</f>
        <v/>
      </c>
      <c r="U308" s="219"/>
      <c r="V308" s="218" t="str">
        <f>+IFERROR(IF(VLOOKUP(#REF!&amp;"-"&amp;ROW()-92,[1]ワークシート!$C$2:$CI$1002,13,0)="","",VLOOKUP(#REF!&amp;"-"&amp;ROW()-92,[1]ワークシート!$C$2:$CI$1002,13,0)),"")</f>
        <v/>
      </c>
      <c r="W308" s="219"/>
      <c r="X30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8" s="221"/>
      <c r="Z308" s="43"/>
      <c r="AA308" s="43"/>
      <c r="AB308" s="222" t="str">
        <f>IF(T308="使用貸借権","-",+IFERROR(VLOOKUP(#REF!&amp;"-"&amp;ROW()-92,[1]ワークシート!$C$2:$CI$1002,34,0)&amp;"",""))</f>
        <v/>
      </c>
      <c r="AC308" s="223"/>
      <c r="AD308" s="224"/>
      <c r="AE308" s="225" t="str">
        <f>IF(T308="","",IF(VLOOKUP(#REF!&amp;"-"&amp;ROW()-92,[1]ワークシート!$C$2:$CI$1002,31,0)="",IF(T308="使用貸借権","-","口座振込　１２月"),"物納"))</f>
        <v/>
      </c>
      <c r="AF308" s="226"/>
      <c r="AG308" s="227" t="str">
        <f>IFERROR(IF(VLOOKUP(#REF!&amp;"-"&amp;ROW()-92,[1]ワークシート!$C$2:$CI$1002,37,0)="","",VLOOKUP(#REF!&amp;"-"&amp;ROW()-92,[1]ワークシート!$C$2:$CI$1002,37,0)),"")</f>
        <v/>
      </c>
      <c r="AH308" s="227"/>
      <c r="AI308" s="227"/>
      <c r="AJ308" s="227"/>
      <c r="AK308" s="228"/>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row>
    <row r="309" spans="1:320" ht="35.1" hidden="1" customHeight="1" x14ac:dyDescent="0.15">
      <c r="A309" s="222" t="str">
        <f>+IFERROR(IF(VLOOKUP(#REF!&amp;"-"&amp;ROW()-92,[1]ワークシート!$C$2:$CI$1002,9,0)="","",VLOOKUP(#REF!&amp;"-"&amp;ROW()-92,[1]ワークシート!$C$2:$CI$1002,9,0)),"")</f>
        <v/>
      </c>
      <c r="B309" s="224"/>
      <c r="C309" s="223" t="str">
        <f>+IFERROR(IF(VLOOKUP(#REF!&amp;"-"&amp;ROW()-92,[1]ワークシート!$C$2:$CI$1002,10,0) = "","",VLOOKUP(#REF!&amp;"-"&amp;ROW()-92,[1]ワークシート!$C$2:$CI$1002,10,0)),"")</f>
        <v/>
      </c>
      <c r="D309" s="224"/>
      <c r="E309" s="222" t="str">
        <f>+IFERROR(IF(VLOOKUP(#REF!&amp;"-"&amp;ROW()-92,[1]ワークシート!$C$2:$CI$1002,11,0)="","",VLOOKUP(#REF!&amp;"-"&amp;ROW()-92,[1]ワークシート!$C$2:$CI$1002,11,0)),"")</f>
        <v/>
      </c>
      <c r="F309" s="224"/>
      <c r="G309" s="11" t="str">
        <f>+IFERROR(IF(VLOOKUP(#REF!&amp;"-"&amp;ROW()-92,[1]ワークシート!$C$2:$CI$1002,12,0)="","",VLOOKUP(#REF!&amp;"-"&amp;ROW()-92,[1]ワークシート!$C$2:$CI$1002,12,0)),"")</f>
        <v/>
      </c>
      <c r="H30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09" s="230"/>
      <c r="J309" s="222" t="str">
        <f>+IFERROR(IF(VLOOKUP(#REF!&amp;"-"&amp;ROW()-92,[1]ワークシート!$C$2:$CI$1002,20,0)="","",VLOOKUP(#REF!&amp;"-"&amp;ROW()-92,[1]ワークシート!$C$2:$CI$1002,20,0)),"")</f>
        <v/>
      </c>
      <c r="K309" s="223"/>
      <c r="L309" s="224"/>
      <c r="M309" s="231" t="str">
        <f>+IFERROR(IF(VLOOKUP(#REF!&amp;"-"&amp;ROW()-92,[1]ワークシート!$C$2:$CI$1002,61,0)="","",VLOOKUP(#REF!&amp;"-"&amp;ROW()-92,[1]ワークシート!$C$2:$CI$1002,61,0)),"")</f>
        <v/>
      </c>
      <c r="N309" s="232"/>
      <c r="O309" s="233"/>
      <c r="P309" s="234" t="str">
        <f>+IFERROR(VLOOKUP(#REF!&amp;"-"&amp;ROW()-92,[1]ワークシート!$C$2:$CI$1002,26,0),"")</f>
        <v/>
      </c>
      <c r="Q309" s="219"/>
      <c r="R309" s="218" t="str">
        <f>+IFERROR(VLOOKUP(#REF!&amp;"-"&amp;ROW()-92,[1]ワークシート!$C$2:$CI$1002,27,0),"")</f>
        <v/>
      </c>
      <c r="S309" s="219"/>
      <c r="T309" s="218" t="str">
        <f>IFERROR(IF(VLOOKUP(#REF!&amp;"-"&amp;ROW()-92,[1]ワークシート!$C$2:$CI$1002,31,0)="",IF(X309="","",IF(X309=0,"使用貸借権","賃借権")),"賃借権"),"")</f>
        <v/>
      </c>
      <c r="U309" s="219"/>
      <c r="V309" s="218" t="str">
        <f>+IFERROR(IF(VLOOKUP(#REF!&amp;"-"&amp;ROW()-92,[1]ワークシート!$C$2:$CI$1002,13,0)="","",VLOOKUP(#REF!&amp;"-"&amp;ROW()-92,[1]ワークシート!$C$2:$CI$1002,13,0)),"")</f>
        <v/>
      </c>
      <c r="W309" s="219"/>
      <c r="X30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09" s="221"/>
      <c r="Z309" s="43"/>
      <c r="AA309" s="43"/>
      <c r="AB309" s="222" t="str">
        <f>IF(T309="使用貸借権","-",+IFERROR(VLOOKUP(#REF!&amp;"-"&amp;ROW()-92,[1]ワークシート!$C$2:$CI$1002,34,0)&amp;"",""))</f>
        <v/>
      </c>
      <c r="AC309" s="223"/>
      <c r="AD309" s="224"/>
      <c r="AE309" s="225" t="str">
        <f>IF(T309="","",IF(VLOOKUP(#REF!&amp;"-"&amp;ROW()-92,[1]ワークシート!$C$2:$CI$1002,31,0)="",IF(T309="使用貸借権","-","口座振込　１２月"),"物納"))</f>
        <v/>
      </c>
      <c r="AF309" s="226"/>
      <c r="AG309" s="227" t="str">
        <f>IFERROR(IF(VLOOKUP(#REF!&amp;"-"&amp;ROW()-92,[1]ワークシート!$C$2:$CI$1002,37,0)="","",VLOOKUP(#REF!&amp;"-"&amp;ROW()-92,[1]ワークシート!$C$2:$CI$1002,37,0)),"")</f>
        <v/>
      </c>
      <c r="AH309" s="227"/>
      <c r="AI309" s="227"/>
      <c r="AJ309" s="227"/>
      <c r="AK309" s="228"/>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row>
    <row r="310" spans="1:320" ht="35.1" hidden="1" customHeight="1" x14ac:dyDescent="0.15">
      <c r="A310" s="222" t="str">
        <f>+IFERROR(IF(VLOOKUP(#REF!&amp;"-"&amp;ROW()-92,[1]ワークシート!$C$2:$CI$1002,9,0)="","",VLOOKUP(#REF!&amp;"-"&amp;ROW()-92,[1]ワークシート!$C$2:$CI$1002,9,0)),"")</f>
        <v/>
      </c>
      <c r="B310" s="224"/>
      <c r="C310" s="223" t="str">
        <f>+IFERROR(IF(VLOOKUP(#REF!&amp;"-"&amp;ROW()-92,[1]ワークシート!$C$2:$CI$1002,10,0) = "","",VLOOKUP(#REF!&amp;"-"&amp;ROW()-92,[1]ワークシート!$C$2:$CI$1002,10,0)),"")</f>
        <v/>
      </c>
      <c r="D310" s="224"/>
      <c r="E310" s="222" t="str">
        <f>+IFERROR(IF(VLOOKUP(#REF!&amp;"-"&amp;ROW()-92,[1]ワークシート!$C$2:$CI$1002,11,0)="","",VLOOKUP(#REF!&amp;"-"&amp;ROW()-92,[1]ワークシート!$C$2:$CI$1002,11,0)),"")</f>
        <v/>
      </c>
      <c r="F310" s="224"/>
      <c r="G310" s="11" t="str">
        <f>+IFERROR(IF(VLOOKUP(#REF!&amp;"-"&amp;ROW()-92,[1]ワークシート!$C$2:$CI$1002,12,0)="","",VLOOKUP(#REF!&amp;"-"&amp;ROW()-92,[1]ワークシート!$C$2:$CI$1002,12,0)),"")</f>
        <v/>
      </c>
      <c r="H31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0" s="230"/>
      <c r="J310" s="222" t="str">
        <f>+IFERROR(IF(VLOOKUP(#REF!&amp;"-"&amp;ROW()-92,[1]ワークシート!$C$2:$CI$1002,20,0)="","",VLOOKUP(#REF!&amp;"-"&amp;ROW()-92,[1]ワークシート!$C$2:$CI$1002,20,0)),"")</f>
        <v/>
      </c>
      <c r="K310" s="223"/>
      <c r="L310" s="224"/>
      <c r="M310" s="231" t="str">
        <f>+IFERROR(IF(VLOOKUP(#REF!&amp;"-"&amp;ROW()-92,[1]ワークシート!$C$2:$CI$1002,61,0)="","",VLOOKUP(#REF!&amp;"-"&amp;ROW()-92,[1]ワークシート!$C$2:$CI$1002,61,0)),"")</f>
        <v/>
      </c>
      <c r="N310" s="232"/>
      <c r="O310" s="233"/>
      <c r="P310" s="234" t="str">
        <f>+IFERROR(VLOOKUP(#REF!&amp;"-"&amp;ROW()-92,[1]ワークシート!$C$2:$CI$1002,26,0),"")</f>
        <v/>
      </c>
      <c r="Q310" s="219"/>
      <c r="R310" s="218" t="str">
        <f>+IFERROR(VLOOKUP(#REF!&amp;"-"&amp;ROW()-92,[1]ワークシート!$C$2:$CI$1002,27,0),"")</f>
        <v/>
      </c>
      <c r="S310" s="219"/>
      <c r="T310" s="218" t="str">
        <f>IFERROR(IF(VLOOKUP(#REF!&amp;"-"&amp;ROW()-92,[1]ワークシート!$C$2:$CI$1002,31,0)="",IF(X310="","",IF(X310=0,"使用貸借権","賃借権")),"賃借権"),"")</f>
        <v/>
      </c>
      <c r="U310" s="219"/>
      <c r="V310" s="218" t="str">
        <f>+IFERROR(IF(VLOOKUP(#REF!&amp;"-"&amp;ROW()-92,[1]ワークシート!$C$2:$CI$1002,13,0)="","",VLOOKUP(#REF!&amp;"-"&amp;ROW()-92,[1]ワークシート!$C$2:$CI$1002,13,0)),"")</f>
        <v/>
      </c>
      <c r="W310" s="219"/>
      <c r="X31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0" s="221"/>
      <c r="Z310" s="43"/>
      <c r="AA310" s="43"/>
      <c r="AB310" s="222" t="str">
        <f>IF(T310="使用貸借権","-",+IFERROR(VLOOKUP(#REF!&amp;"-"&amp;ROW()-92,[1]ワークシート!$C$2:$CI$1002,34,0)&amp;"",""))</f>
        <v/>
      </c>
      <c r="AC310" s="223"/>
      <c r="AD310" s="224"/>
      <c r="AE310" s="225" t="str">
        <f>IF(T310="","",IF(VLOOKUP(#REF!&amp;"-"&amp;ROW()-92,[1]ワークシート!$C$2:$CI$1002,31,0)="",IF(T310="使用貸借権","-","口座振込　１２月"),"物納"))</f>
        <v/>
      </c>
      <c r="AF310" s="226"/>
      <c r="AG310" s="227" t="str">
        <f>IFERROR(IF(VLOOKUP(#REF!&amp;"-"&amp;ROW()-92,[1]ワークシート!$C$2:$CI$1002,37,0)="","",VLOOKUP(#REF!&amp;"-"&amp;ROW()-92,[1]ワークシート!$C$2:$CI$1002,37,0)),"")</f>
        <v/>
      </c>
      <c r="AH310" s="227"/>
      <c r="AI310" s="227"/>
      <c r="AJ310" s="227"/>
      <c r="AK310" s="228"/>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row>
    <row r="311" spans="1:320" ht="35.1" hidden="1" customHeight="1" x14ac:dyDescent="0.15">
      <c r="A311" s="222" t="str">
        <f>+IFERROR(IF(VLOOKUP(#REF!&amp;"-"&amp;ROW()-92,[1]ワークシート!$C$2:$CI$1002,9,0)="","",VLOOKUP(#REF!&amp;"-"&amp;ROW()-92,[1]ワークシート!$C$2:$CI$1002,9,0)),"")</f>
        <v/>
      </c>
      <c r="B311" s="224"/>
      <c r="C311" s="223" t="str">
        <f>+IFERROR(IF(VLOOKUP(#REF!&amp;"-"&amp;ROW()-92,[1]ワークシート!$C$2:$CI$1002,10,0) = "","",VLOOKUP(#REF!&amp;"-"&amp;ROW()-92,[1]ワークシート!$C$2:$CI$1002,10,0)),"")</f>
        <v/>
      </c>
      <c r="D311" s="224"/>
      <c r="E311" s="222" t="str">
        <f>+IFERROR(IF(VLOOKUP(#REF!&amp;"-"&amp;ROW()-92,[1]ワークシート!$C$2:$CI$1002,11,0)="","",VLOOKUP(#REF!&amp;"-"&amp;ROW()-92,[1]ワークシート!$C$2:$CI$1002,11,0)),"")</f>
        <v/>
      </c>
      <c r="F311" s="224"/>
      <c r="G311" s="11" t="str">
        <f>+IFERROR(IF(VLOOKUP(#REF!&amp;"-"&amp;ROW()-92,[1]ワークシート!$C$2:$CI$1002,12,0)="","",VLOOKUP(#REF!&amp;"-"&amp;ROW()-92,[1]ワークシート!$C$2:$CI$1002,12,0)),"")</f>
        <v/>
      </c>
      <c r="H31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1" s="230"/>
      <c r="J311" s="222" t="str">
        <f>+IFERROR(IF(VLOOKUP(#REF!&amp;"-"&amp;ROW()-92,[1]ワークシート!$C$2:$CI$1002,20,0)="","",VLOOKUP(#REF!&amp;"-"&amp;ROW()-92,[1]ワークシート!$C$2:$CI$1002,20,0)),"")</f>
        <v/>
      </c>
      <c r="K311" s="223"/>
      <c r="L311" s="224"/>
      <c r="M311" s="231" t="str">
        <f>+IFERROR(IF(VLOOKUP(#REF!&amp;"-"&amp;ROW()-92,[1]ワークシート!$C$2:$CI$1002,61,0)="","",VLOOKUP(#REF!&amp;"-"&amp;ROW()-92,[1]ワークシート!$C$2:$CI$1002,61,0)),"")</f>
        <v/>
      </c>
      <c r="N311" s="232"/>
      <c r="O311" s="233"/>
      <c r="P311" s="234" t="str">
        <f>+IFERROR(VLOOKUP(#REF!&amp;"-"&amp;ROW()-92,[1]ワークシート!$C$2:$CI$1002,26,0),"")</f>
        <v/>
      </c>
      <c r="Q311" s="219"/>
      <c r="R311" s="218" t="str">
        <f>+IFERROR(VLOOKUP(#REF!&amp;"-"&amp;ROW()-92,[1]ワークシート!$C$2:$CI$1002,27,0),"")</f>
        <v/>
      </c>
      <c r="S311" s="219"/>
      <c r="T311" s="218" t="str">
        <f>IFERROR(IF(VLOOKUP(#REF!&amp;"-"&amp;ROW()-92,[1]ワークシート!$C$2:$CI$1002,31,0)="",IF(X311="","",IF(X311=0,"使用貸借権","賃借権")),"賃借権"),"")</f>
        <v/>
      </c>
      <c r="U311" s="219"/>
      <c r="V311" s="218" t="str">
        <f>+IFERROR(IF(VLOOKUP(#REF!&amp;"-"&amp;ROW()-92,[1]ワークシート!$C$2:$CI$1002,13,0)="","",VLOOKUP(#REF!&amp;"-"&amp;ROW()-92,[1]ワークシート!$C$2:$CI$1002,13,0)),"")</f>
        <v/>
      </c>
      <c r="W311" s="219"/>
      <c r="X31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1" s="221"/>
      <c r="Z311" s="43"/>
      <c r="AA311" s="43"/>
      <c r="AB311" s="222" t="str">
        <f>IF(T311="使用貸借権","-",+IFERROR(VLOOKUP(#REF!&amp;"-"&amp;ROW()-92,[1]ワークシート!$C$2:$CI$1002,34,0)&amp;"",""))</f>
        <v/>
      </c>
      <c r="AC311" s="223"/>
      <c r="AD311" s="224"/>
      <c r="AE311" s="225" t="str">
        <f>IF(T311="","",IF(VLOOKUP(#REF!&amp;"-"&amp;ROW()-92,[1]ワークシート!$C$2:$CI$1002,31,0)="",IF(T311="使用貸借権","-","口座振込　１２月"),"物納"))</f>
        <v/>
      </c>
      <c r="AF311" s="226"/>
      <c r="AG311" s="227" t="str">
        <f>IFERROR(IF(VLOOKUP(#REF!&amp;"-"&amp;ROW()-92,[1]ワークシート!$C$2:$CI$1002,37,0)="","",VLOOKUP(#REF!&amp;"-"&amp;ROW()-92,[1]ワークシート!$C$2:$CI$1002,37,0)),"")</f>
        <v/>
      </c>
      <c r="AH311" s="227"/>
      <c r="AI311" s="227"/>
      <c r="AJ311" s="227"/>
      <c r="AK311" s="228"/>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row>
    <row r="312" spans="1:320" ht="35.1" hidden="1" customHeight="1" x14ac:dyDescent="0.15">
      <c r="A312" s="222" t="str">
        <f>+IFERROR(IF(VLOOKUP(#REF!&amp;"-"&amp;ROW()-92,[1]ワークシート!$C$2:$CI$1002,9,0)="","",VLOOKUP(#REF!&amp;"-"&amp;ROW()-92,[1]ワークシート!$C$2:$CI$1002,9,0)),"")</f>
        <v/>
      </c>
      <c r="B312" s="224"/>
      <c r="C312" s="223" t="str">
        <f>+IFERROR(IF(VLOOKUP(#REF!&amp;"-"&amp;ROW()-92,[1]ワークシート!$C$2:$CI$1002,10,0) = "","",VLOOKUP(#REF!&amp;"-"&amp;ROW()-92,[1]ワークシート!$C$2:$CI$1002,10,0)),"")</f>
        <v/>
      </c>
      <c r="D312" s="224"/>
      <c r="E312" s="222" t="str">
        <f>+IFERROR(IF(VLOOKUP(#REF!&amp;"-"&amp;ROW()-92,[1]ワークシート!$C$2:$CI$1002,11,0)="","",VLOOKUP(#REF!&amp;"-"&amp;ROW()-92,[1]ワークシート!$C$2:$CI$1002,11,0)),"")</f>
        <v/>
      </c>
      <c r="F312" s="224"/>
      <c r="G312" s="11" t="str">
        <f>+IFERROR(IF(VLOOKUP(#REF!&amp;"-"&amp;ROW()-92,[1]ワークシート!$C$2:$CI$1002,12,0)="","",VLOOKUP(#REF!&amp;"-"&amp;ROW()-92,[1]ワークシート!$C$2:$CI$1002,12,0)),"")</f>
        <v/>
      </c>
      <c r="H31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2" s="230"/>
      <c r="J312" s="222" t="str">
        <f>+IFERROR(IF(VLOOKUP(#REF!&amp;"-"&amp;ROW()-92,[1]ワークシート!$C$2:$CI$1002,20,0)="","",VLOOKUP(#REF!&amp;"-"&amp;ROW()-92,[1]ワークシート!$C$2:$CI$1002,20,0)),"")</f>
        <v/>
      </c>
      <c r="K312" s="223"/>
      <c r="L312" s="224"/>
      <c r="M312" s="231" t="str">
        <f>+IFERROR(IF(VLOOKUP(#REF!&amp;"-"&amp;ROW()-92,[1]ワークシート!$C$2:$CI$1002,61,0)="","",VLOOKUP(#REF!&amp;"-"&amp;ROW()-92,[1]ワークシート!$C$2:$CI$1002,61,0)),"")</f>
        <v/>
      </c>
      <c r="N312" s="232"/>
      <c r="O312" s="233"/>
      <c r="P312" s="234" t="str">
        <f>+IFERROR(VLOOKUP(#REF!&amp;"-"&amp;ROW()-92,[1]ワークシート!$C$2:$CI$1002,26,0),"")</f>
        <v/>
      </c>
      <c r="Q312" s="219"/>
      <c r="R312" s="218" t="str">
        <f>+IFERROR(VLOOKUP(#REF!&amp;"-"&amp;ROW()-92,[1]ワークシート!$C$2:$CI$1002,27,0),"")</f>
        <v/>
      </c>
      <c r="S312" s="219"/>
      <c r="T312" s="218" t="str">
        <f>IFERROR(IF(VLOOKUP(#REF!&amp;"-"&amp;ROW()-92,[1]ワークシート!$C$2:$CI$1002,31,0)="",IF(X312="","",IF(X312=0,"使用貸借権","賃借権")),"賃借権"),"")</f>
        <v/>
      </c>
      <c r="U312" s="219"/>
      <c r="V312" s="218" t="str">
        <f>+IFERROR(IF(VLOOKUP(#REF!&amp;"-"&amp;ROW()-92,[1]ワークシート!$C$2:$CI$1002,13,0)="","",VLOOKUP(#REF!&amp;"-"&amp;ROW()-92,[1]ワークシート!$C$2:$CI$1002,13,0)),"")</f>
        <v/>
      </c>
      <c r="W312" s="219"/>
      <c r="X31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2" s="221"/>
      <c r="Z312" s="43"/>
      <c r="AA312" s="43"/>
      <c r="AB312" s="222" t="str">
        <f>IF(T312="使用貸借権","-",+IFERROR(VLOOKUP(#REF!&amp;"-"&amp;ROW()-92,[1]ワークシート!$C$2:$CI$1002,34,0)&amp;"",""))</f>
        <v/>
      </c>
      <c r="AC312" s="223"/>
      <c r="AD312" s="224"/>
      <c r="AE312" s="225" t="str">
        <f>IF(T312="","",IF(VLOOKUP(#REF!&amp;"-"&amp;ROW()-92,[1]ワークシート!$C$2:$CI$1002,31,0)="",IF(T312="使用貸借権","-","口座振込　１２月"),"物納"))</f>
        <v/>
      </c>
      <c r="AF312" s="226"/>
      <c r="AG312" s="227" t="str">
        <f>IFERROR(IF(VLOOKUP(#REF!&amp;"-"&amp;ROW()-92,[1]ワークシート!$C$2:$CI$1002,37,0)="","",VLOOKUP(#REF!&amp;"-"&amp;ROW()-92,[1]ワークシート!$C$2:$CI$1002,37,0)),"")</f>
        <v/>
      </c>
      <c r="AH312" s="227"/>
      <c r="AI312" s="227"/>
      <c r="AJ312" s="227"/>
      <c r="AK312" s="228"/>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row>
    <row r="313" spans="1:320" ht="35.1" hidden="1" customHeight="1" x14ac:dyDescent="0.15">
      <c r="A313" s="222" t="str">
        <f>+IFERROR(IF(VLOOKUP(#REF!&amp;"-"&amp;ROW()-92,[1]ワークシート!$C$2:$CI$1002,9,0)="","",VLOOKUP(#REF!&amp;"-"&amp;ROW()-92,[1]ワークシート!$C$2:$CI$1002,9,0)),"")</f>
        <v/>
      </c>
      <c r="B313" s="224"/>
      <c r="C313" s="223" t="str">
        <f>+IFERROR(IF(VLOOKUP(#REF!&amp;"-"&amp;ROW()-92,[1]ワークシート!$C$2:$CI$1002,10,0) = "","",VLOOKUP(#REF!&amp;"-"&amp;ROW()-92,[1]ワークシート!$C$2:$CI$1002,10,0)),"")</f>
        <v/>
      </c>
      <c r="D313" s="224"/>
      <c r="E313" s="222" t="str">
        <f>+IFERROR(IF(VLOOKUP(#REF!&amp;"-"&amp;ROW()-92,[1]ワークシート!$C$2:$CI$1002,11,0)="","",VLOOKUP(#REF!&amp;"-"&amp;ROW()-92,[1]ワークシート!$C$2:$CI$1002,11,0)),"")</f>
        <v/>
      </c>
      <c r="F313" s="224"/>
      <c r="G313" s="11" t="str">
        <f>+IFERROR(IF(VLOOKUP(#REF!&amp;"-"&amp;ROW()-92,[1]ワークシート!$C$2:$CI$1002,12,0)="","",VLOOKUP(#REF!&amp;"-"&amp;ROW()-92,[1]ワークシート!$C$2:$CI$1002,12,0)),"")</f>
        <v/>
      </c>
      <c r="H31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3" s="230"/>
      <c r="J313" s="222" t="str">
        <f>+IFERROR(IF(VLOOKUP(#REF!&amp;"-"&amp;ROW()-92,[1]ワークシート!$C$2:$CI$1002,20,0)="","",VLOOKUP(#REF!&amp;"-"&amp;ROW()-92,[1]ワークシート!$C$2:$CI$1002,20,0)),"")</f>
        <v/>
      </c>
      <c r="K313" s="223"/>
      <c r="L313" s="224"/>
      <c r="M313" s="231" t="str">
        <f>+IFERROR(IF(VLOOKUP(#REF!&amp;"-"&amp;ROW()-92,[1]ワークシート!$C$2:$CI$1002,61,0)="","",VLOOKUP(#REF!&amp;"-"&amp;ROW()-92,[1]ワークシート!$C$2:$CI$1002,61,0)),"")</f>
        <v/>
      </c>
      <c r="N313" s="232"/>
      <c r="O313" s="233"/>
      <c r="P313" s="234" t="str">
        <f>+IFERROR(VLOOKUP(#REF!&amp;"-"&amp;ROW()-92,[1]ワークシート!$C$2:$CI$1002,26,0),"")</f>
        <v/>
      </c>
      <c r="Q313" s="219"/>
      <c r="R313" s="218" t="str">
        <f>+IFERROR(VLOOKUP(#REF!&amp;"-"&amp;ROW()-92,[1]ワークシート!$C$2:$CI$1002,27,0),"")</f>
        <v/>
      </c>
      <c r="S313" s="219"/>
      <c r="T313" s="218" t="str">
        <f>IFERROR(IF(VLOOKUP(#REF!&amp;"-"&amp;ROW()-92,[1]ワークシート!$C$2:$CI$1002,31,0)="",IF(X313="","",IF(X313=0,"使用貸借権","賃借権")),"賃借権"),"")</f>
        <v/>
      </c>
      <c r="U313" s="219"/>
      <c r="V313" s="218" t="str">
        <f>+IFERROR(IF(VLOOKUP(#REF!&amp;"-"&amp;ROW()-92,[1]ワークシート!$C$2:$CI$1002,13,0)="","",VLOOKUP(#REF!&amp;"-"&amp;ROW()-92,[1]ワークシート!$C$2:$CI$1002,13,0)),"")</f>
        <v/>
      </c>
      <c r="W313" s="219"/>
      <c r="X31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3" s="221"/>
      <c r="Z313" s="43"/>
      <c r="AA313" s="43"/>
      <c r="AB313" s="222" t="str">
        <f>IF(T313="使用貸借権","-",+IFERROR(VLOOKUP(#REF!&amp;"-"&amp;ROW()-92,[1]ワークシート!$C$2:$CI$1002,34,0)&amp;"",""))</f>
        <v/>
      </c>
      <c r="AC313" s="223"/>
      <c r="AD313" s="224"/>
      <c r="AE313" s="225" t="str">
        <f>IF(T313="","",IF(VLOOKUP(#REF!&amp;"-"&amp;ROW()-92,[1]ワークシート!$C$2:$CI$1002,31,0)="",IF(T313="使用貸借権","-","口座振込　１２月"),"物納"))</f>
        <v/>
      </c>
      <c r="AF313" s="226"/>
      <c r="AG313" s="227" t="str">
        <f>IFERROR(IF(VLOOKUP(#REF!&amp;"-"&amp;ROW()-92,[1]ワークシート!$C$2:$CI$1002,37,0)="","",VLOOKUP(#REF!&amp;"-"&amp;ROW()-92,[1]ワークシート!$C$2:$CI$1002,37,0)),"")</f>
        <v/>
      </c>
      <c r="AH313" s="227"/>
      <c r="AI313" s="227"/>
      <c r="AJ313" s="227"/>
      <c r="AK313" s="228"/>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row>
    <row r="314" spans="1:320" ht="35.1" hidden="1" customHeight="1" x14ac:dyDescent="0.15">
      <c r="A314" s="222" t="str">
        <f>+IFERROR(IF(VLOOKUP(#REF!&amp;"-"&amp;ROW()-92,[1]ワークシート!$C$2:$CI$1002,9,0)="","",VLOOKUP(#REF!&amp;"-"&amp;ROW()-92,[1]ワークシート!$C$2:$CI$1002,9,0)),"")</f>
        <v/>
      </c>
      <c r="B314" s="224"/>
      <c r="C314" s="223" t="str">
        <f>+IFERROR(IF(VLOOKUP(#REF!&amp;"-"&amp;ROW()-92,[1]ワークシート!$C$2:$CI$1002,10,0) = "","",VLOOKUP(#REF!&amp;"-"&amp;ROW()-92,[1]ワークシート!$C$2:$CI$1002,10,0)),"")</f>
        <v/>
      </c>
      <c r="D314" s="224"/>
      <c r="E314" s="222" t="str">
        <f>+IFERROR(IF(VLOOKUP(#REF!&amp;"-"&amp;ROW()-92,[1]ワークシート!$C$2:$CI$1002,11,0)="","",VLOOKUP(#REF!&amp;"-"&amp;ROW()-92,[1]ワークシート!$C$2:$CI$1002,11,0)),"")</f>
        <v/>
      </c>
      <c r="F314" s="224"/>
      <c r="G314" s="11" t="str">
        <f>+IFERROR(IF(VLOOKUP(#REF!&amp;"-"&amp;ROW()-92,[1]ワークシート!$C$2:$CI$1002,12,0)="","",VLOOKUP(#REF!&amp;"-"&amp;ROW()-92,[1]ワークシート!$C$2:$CI$1002,12,0)),"")</f>
        <v/>
      </c>
      <c r="H31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4" s="230"/>
      <c r="J314" s="222" t="str">
        <f>+IFERROR(IF(VLOOKUP(#REF!&amp;"-"&amp;ROW()-92,[1]ワークシート!$C$2:$CI$1002,20,0)="","",VLOOKUP(#REF!&amp;"-"&amp;ROW()-92,[1]ワークシート!$C$2:$CI$1002,20,0)),"")</f>
        <v/>
      </c>
      <c r="K314" s="223"/>
      <c r="L314" s="224"/>
      <c r="M314" s="231" t="str">
        <f>+IFERROR(IF(VLOOKUP(#REF!&amp;"-"&amp;ROW()-92,[1]ワークシート!$C$2:$CI$1002,61,0)="","",VLOOKUP(#REF!&amp;"-"&amp;ROW()-92,[1]ワークシート!$C$2:$CI$1002,61,0)),"")</f>
        <v/>
      </c>
      <c r="N314" s="232"/>
      <c r="O314" s="233"/>
      <c r="P314" s="234" t="str">
        <f>+IFERROR(VLOOKUP(#REF!&amp;"-"&amp;ROW()-92,[1]ワークシート!$C$2:$CI$1002,26,0),"")</f>
        <v/>
      </c>
      <c r="Q314" s="219"/>
      <c r="R314" s="218" t="str">
        <f>+IFERROR(VLOOKUP(#REF!&amp;"-"&amp;ROW()-92,[1]ワークシート!$C$2:$CI$1002,27,0),"")</f>
        <v/>
      </c>
      <c r="S314" s="219"/>
      <c r="T314" s="218" t="str">
        <f>IFERROR(IF(VLOOKUP(#REF!&amp;"-"&amp;ROW()-92,[1]ワークシート!$C$2:$CI$1002,31,0)="",IF(X314="","",IF(X314=0,"使用貸借権","賃借権")),"賃借権"),"")</f>
        <v/>
      </c>
      <c r="U314" s="219"/>
      <c r="V314" s="218" t="str">
        <f>+IFERROR(IF(VLOOKUP(#REF!&amp;"-"&amp;ROW()-92,[1]ワークシート!$C$2:$CI$1002,13,0)="","",VLOOKUP(#REF!&amp;"-"&amp;ROW()-92,[1]ワークシート!$C$2:$CI$1002,13,0)),"")</f>
        <v/>
      </c>
      <c r="W314" s="219"/>
      <c r="X31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4" s="221"/>
      <c r="Z314" s="43"/>
      <c r="AA314" s="43"/>
      <c r="AB314" s="222" t="str">
        <f>IF(T314="使用貸借権","-",+IFERROR(VLOOKUP(#REF!&amp;"-"&amp;ROW()-92,[1]ワークシート!$C$2:$CI$1002,34,0)&amp;"",""))</f>
        <v/>
      </c>
      <c r="AC314" s="223"/>
      <c r="AD314" s="224"/>
      <c r="AE314" s="225" t="str">
        <f>IF(T314="","",IF(VLOOKUP(#REF!&amp;"-"&amp;ROW()-92,[1]ワークシート!$C$2:$CI$1002,31,0)="",IF(T314="使用貸借権","-","口座振込　１２月"),"物納"))</f>
        <v/>
      </c>
      <c r="AF314" s="226"/>
      <c r="AG314" s="227" t="str">
        <f>IFERROR(IF(VLOOKUP(#REF!&amp;"-"&amp;ROW()-92,[1]ワークシート!$C$2:$CI$1002,37,0)="","",VLOOKUP(#REF!&amp;"-"&amp;ROW()-92,[1]ワークシート!$C$2:$CI$1002,37,0)),"")</f>
        <v/>
      </c>
      <c r="AH314" s="227"/>
      <c r="AI314" s="227"/>
      <c r="AJ314" s="227"/>
      <c r="AK314" s="228"/>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row>
    <row r="315" spans="1:320" ht="35.1" hidden="1" customHeight="1" x14ac:dyDescent="0.15">
      <c r="A315" s="222" t="str">
        <f>+IFERROR(IF(VLOOKUP(#REF!&amp;"-"&amp;ROW()-92,[1]ワークシート!$C$2:$CI$1002,9,0)="","",VLOOKUP(#REF!&amp;"-"&amp;ROW()-92,[1]ワークシート!$C$2:$CI$1002,9,0)),"")</f>
        <v/>
      </c>
      <c r="B315" s="224"/>
      <c r="C315" s="223" t="str">
        <f>+IFERROR(IF(VLOOKUP(#REF!&amp;"-"&amp;ROW()-92,[1]ワークシート!$C$2:$CI$1002,10,0) = "","",VLOOKUP(#REF!&amp;"-"&amp;ROW()-92,[1]ワークシート!$C$2:$CI$1002,10,0)),"")</f>
        <v/>
      </c>
      <c r="D315" s="224"/>
      <c r="E315" s="222" t="str">
        <f>+IFERROR(IF(VLOOKUP(#REF!&amp;"-"&amp;ROW()-92,[1]ワークシート!$C$2:$CI$1002,11,0)="","",VLOOKUP(#REF!&amp;"-"&amp;ROW()-92,[1]ワークシート!$C$2:$CI$1002,11,0)),"")</f>
        <v/>
      </c>
      <c r="F315" s="224"/>
      <c r="G315" s="11" t="str">
        <f>+IFERROR(IF(VLOOKUP(#REF!&amp;"-"&amp;ROW()-92,[1]ワークシート!$C$2:$CI$1002,12,0)="","",VLOOKUP(#REF!&amp;"-"&amp;ROW()-92,[1]ワークシート!$C$2:$CI$1002,12,0)),"")</f>
        <v/>
      </c>
      <c r="H31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5" s="230"/>
      <c r="J315" s="222" t="str">
        <f>+IFERROR(IF(VLOOKUP(#REF!&amp;"-"&amp;ROW()-92,[1]ワークシート!$C$2:$CI$1002,20,0)="","",VLOOKUP(#REF!&amp;"-"&amp;ROW()-92,[1]ワークシート!$C$2:$CI$1002,20,0)),"")</f>
        <v/>
      </c>
      <c r="K315" s="223"/>
      <c r="L315" s="224"/>
      <c r="M315" s="231" t="str">
        <f>+IFERROR(IF(VLOOKUP(#REF!&amp;"-"&amp;ROW()-92,[1]ワークシート!$C$2:$CI$1002,61,0)="","",VLOOKUP(#REF!&amp;"-"&amp;ROW()-92,[1]ワークシート!$C$2:$CI$1002,61,0)),"")</f>
        <v/>
      </c>
      <c r="N315" s="232"/>
      <c r="O315" s="233"/>
      <c r="P315" s="234" t="str">
        <f>+IFERROR(VLOOKUP(#REF!&amp;"-"&amp;ROW()-92,[1]ワークシート!$C$2:$CI$1002,26,0),"")</f>
        <v/>
      </c>
      <c r="Q315" s="219"/>
      <c r="R315" s="218" t="str">
        <f>+IFERROR(VLOOKUP(#REF!&amp;"-"&amp;ROW()-92,[1]ワークシート!$C$2:$CI$1002,27,0),"")</f>
        <v/>
      </c>
      <c r="S315" s="219"/>
      <c r="T315" s="218" t="str">
        <f>IFERROR(IF(VLOOKUP(#REF!&amp;"-"&amp;ROW()-92,[1]ワークシート!$C$2:$CI$1002,31,0)="",IF(X315="","",IF(X315=0,"使用貸借権","賃借権")),"賃借権"),"")</f>
        <v/>
      </c>
      <c r="U315" s="219"/>
      <c r="V315" s="218" t="str">
        <f>+IFERROR(IF(VLOOKUP(#REF!&amp;"-"&amp;ROW()-92,[1]ワークシート!$C$2:$CI$1002,13,0)="","",VLOOKUP(#REF!&amp;"-"&amp;ROW()-92,[1]ワークシート!$C$2:$CI$1002,13,0)),"")</f>
        <v/>
      </c>
      <c r="W315" s="219"/>
      <c r="X31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5" s="221"/>
      <c r="Z315" s="43"/>
      <c r="AA315" s="43"/>
      <c r="AB315" s="222" t="str">
        <f>IF(T315="使用貸借権","-",+IFERROR(VLOOKUP(#REF!&amp;"-"&amp;ROW()-92,[1]ワークシート!$C$2:$CI$1002,34,0)&amp;"",""))</f>
        <v/>
      </c>
      <c r="AC315" s="223"/>
      <c r="AD315" s="224"/>
      <c r="AE315" s="225" t="str">
        <f>IF(T315="","",IF(VLOOKUP(#REF!&amp;"-"&amp;ROW()-92,[1]ワークシート!$C$2:$CI$1002,31,0)="",IF(T315="使用貸借権","-","口座振込　１２月"),"物納"))</f>
        <v/>
      </c>
      <c r="AF315" s="226"/>
      <c r="AG315" s="227" t="str">
        <f>IFERROR(IF(VLOOKUP(#REF!&amp;"-"&amp;ROW()-92,[1]ワークシート!$C$2:$CI$1002,37,0)="","",VLOOKUP(#REF!&amp;"-"&amp;ROW()-92,[1]ワークシート!$C$2:$CI$1002,37,0)),"")</f>
        <v/>
      </c>
      <c r="AH315" s="227"/>
      <c r="AI315" s="227"/>
      <c r="AJ315" s="227"/>
      <c r="AK315" s="228"/>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row>
    <row r="316" spans="1:320" ht="35.1" hidden="1" customHeight="1" x14ac:dyDescent="0.15">
      <c r="A316" s="222" t="str">
        <f>+IFERROR(IF(VLOOKUP(#REF!&amp;"-"&amp;ROW()-92,[1]ワークシート!$C$2:$CI$1002,9,0)="","",VLOOKUP(#REF!&amp;"-"&amp;ROW()-92,[1]ワークシート!$C$2:$CI$1002,9,0)),"")</f>
        <v/>
      </c>
      <c r="B316" s="224"/>
      <c r="C316" s="223" t="str">
        <f>+IFERROR(IF(VLOOKUP(#REF!&amp;"-"&amp;ROW()-92,[1]ワークシート!$C$2:$CI$1002,10,0) = "","",VLOOKUP(#REF!&amp;"-"&amp;ROW()-92,[1]ワークシート!$C$2:$CI$1002,10,0)),"")</f>
        <v/>
      </c>
      <c r="D316" s="224"/>
      <c r="E316" s="222" t="str">
        <f>+IFERROR(IF(VLOOKUP(#REF!&amp;"-"&amp;ROW()-92,[1]ワークシート!$C$2:$CI$1002,11,0)="","",VLOOKUP(#REF!&amp;"-"&amp;ROW()-92,[1]ワークシート!$C$2:$CI$1002,11,0)),"")</f>
        <v/>
      </c>
      <c r="F316" s="224"/>
      <c r="G316" s="11" t="str">
        <f>+IFERROR(IF(VLOOKUP(#REF!&amp;"-"&amp;ROW()-92,[1]ワークシート!$C$2:$CI$1002,12,0)="","",VLOOKUP(#REF!&amp;"-"&amp;ROW()-92,[1]ワークシート!$C$2:$CI$1002,12,0)),"")</f>
        <v/>
      </c>
      <c r="H31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6" s="230"/>
      <c r="J316" s="222" t="str">
        <f>+IFERROR(IF(VLOOKUP(#REF!&amp;"-"&amp;ROW()-92,[1]ワークシート!$C$2:$CI$1002,20,0)="","",VLOOKUP(#REF!&amp;"-"&amp;ROW()-92,[1]ワークシート!$C$2:$CI$1002,20,0)),"")</f>
        <v/>
      </c>
      <c r="K316" s="223"/>
      <c r="L316" s="224"/>
      <c r="M316" s="231" t="str">
        <f>+IFERROR(IF(VLOOKUP(#REF!&amp;"-"&amp;ROW()-92,[1]ワークシート!$C$2:$CI$1002,61,0)="","",VLOOKUP(#REF!&amp;"-"&amp;ROW()-92,[1]ワークシート!$C$2:$CI$1002,61,0)),"")</f>
        <v/>
      </c>
      <c r="N316" s="232"/>
      <c r="O316" s="233"/>
      <c r="P316" s="234" t="str">
        <f>+IFERROR(VLOOKUP(#REF!&amp;"-"&amp;ROW()-92,[1]ワークシート!$C$2:$CI$1002,26,0),"")</f>
        <v/>
      </c>
      <c r="Q316" s="219"/>
      <c r="R316" s="218" t="str">
        <f>+IFERROR(VLOOKUP(#REF!&amp;"-"&amp;ROW()-92,[1]ワークシート!$C$2:$CI$1002,27,0),"")</f>
        <v/>
      </c>
      <c r="S316" s="219"/>
      <c r="T316" s="218" t="str">
        <f>IFERROR(IF(VLOOKUP(#REF!&amp;"-"&amp;ROW()-92,[1]ワークシート!$C$2:$CI$1002,31,0)="",IF(X316="","",IF(X316=0,"使用貸借権","賃借権")),"賃借権"),"")</f>
        <v/>
      </c>
      <c r="U316" s="219"/>
      <c r="V316" s="218" t="str">
        <f>+IFERROR(IF(VLOOKUP(#REF!&amp;"-"&amp;ROW()-92,[1]ワークシート!$C$2:$CI$1002,13,0)="","",VLOOKUP(#REF!&amp;"-"&amp;ROW()-92,[1]ワークシート!$C$2:$CI$1002,13,0)),"")</f>
        <v/>
      </c>
      <c r="W316" s="219"/>
      <c r="X31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6" s="221"/>
      <c r="Z316" s="43"/>
      <c r="AA316" s="43"/>
      <c r="AB316" s="222" t="str">
        <f>IF(T316="使用貸借権","-",+IFERROR(VLOOKUP(#REF!&amp;"-"&amp;ROW()-92,[1]ワークシート!$C$2:$CI$1002,34,0)&amp;"",""))</f>
        <v/>
      </c>
      <c r="AC316" s="223"/>
      <c r="AD316" s="224"/>
      <c r="AE316" s="225" t="str">
        <f>IF(T316="","",IF(VLOOKUP(#REF!&amp;"-"&amp;ROW()-92,[1]ワークシート!$C$2:$CI$1002,31,0)="",IF(T316="使用貸借権","-","口座振込　１２月"),"物納"))</f>
        <v/>
      </c>
      <c r="AF316" s="226"/>
      <c r="AG316" s="227" t="str">
        <f>IFERROR(IF(VLOOKUP(#REF!&amp;"-"&amp;ROW()-92,[1]ワークシート!$C$2:$CI$1002,37,0)="","",VLOOKUP(#REF!&amp;"-"&amp;ROW()-92,[1]ワークシート!$C$2:$CI$1002,37,0)),"")</f>
        <v/>
      </c>
      <c r="AH316" s="227"/>
      <c r="AI316" s="227"/>
      <c r="AJ316" s="227"/>
      <c r="AK316" s="228"/>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row>
    <row r="317" spans="1:320" ht="35.1" hidden="1" customHeight="1" x14ac:dyDescent="0.15">
      <c r="A317" s="222" t="str">
        <f>+IFERROR(IF(VLOOKUP(#REF!&amp;"-"&amp;ROW()-92,[1]ワークシート!$C$2:$CI$1002,9,0)="","",VLOOKUP(#REF!&amp;"-"&amp;ROW()-92,[1]ワークシート!$C$2:$CI$1002,9,0)),"")</f>
        <v/>
      </c>
      <c r="B317" s="224"/>
      <c r="C317" s="223" t="str">
        <f>+IFERROR(IF(VLOOKUP(#REF!&amp;"-"&amp;ROW()-92,[1]ワークシート!$C$2:$CI$1002,10,0) = "","",VLOOKUP(#REF!&amp;"-"&amp;ROW()-92,[1]ワークシート!$C$2:$CI$1002,10,0)),"")</f>
        <v/>
      </c>
      <c r="D317" s="224"/>
      <c r="E317" s="222" t="str">
        <f>+IFERROR(IF(VLOOKUP(#REF!&amp;"-"&amp;ROW()-92,[1]ワークシート!$C$2:$CI$1002,11,0)="","",VLOOKUP(#REF!&amp;"-"&amp;ROW()-92,[1]ワークシート!$C$2:$CI$1002,11,0)),"")</f>
        <v/>
      </c>
      <c r="F317" s="224"/>
      <c r="G317" s="11" t="str">
        <f>+IFERROR(IF(VLOOKUP(#REF!&amp;"-"&amp;ROW()-92,[1]ワークシート!$C$2:$CI$1002,12,0)="","",VLOOKUP(#REF!&amp;"-"&amp;ROW()-92,[1]ワークシート!$C$2:$CI$1002,12,0)),"")</f>
        <v/>
      </c>
      <c r="H31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7" s="230"/>
      <c r="J317" s="222" t="str">
        <f>+IFERROR(IF(VLOOKUP(#REF!&amp;"-"&amp;ROW()-92,[1]ワークシート!$C$2:$CI$1002,20,0)="","",VLOOKUP(#REF!&amp;"-"&amp;ROW()-92,[1]ワークシート!$C$2:$CI$1002,20,0)),"")</f>
        <v/>
      </c>
      <c r="K317" s="223"/>
      <c r="L317" s="224"/>
      <c r="M317" s="231" t="str">
        <f>+IFERROR(IF(VLOOKUP(#REF!&amp;"-"&amp;ROW()-92,[1]ワークシート!$C$2:$CI$1002,61,0)="","",VLOOKUP(#REF!&amp;"-"&amp;ROW()-92,[1]ワークシート!$C$2:$CI$1002,61,0)),"")</f>
        <v/>
      </c>
      <c r="N317" s="232"/>
      <c r="O317" s="233"/>
      <c r="P317" s="234" t="str">
        <f>+IFERROR(VLOOKUP(#REF!&amp;"-"&amp;ROW()-92,[1]ワークシート!$C$2:$CI$1002,26,0),"")</f>
        <v/>
      </c>
      <c r="Q317" s="219"/>
      <c r="R317" s="218" t="str">
        <f>+IFERROR(VLOOKUP(#REF!&amp;"-"&amp;ROW()-92,[1]ワークシート!$C$2:$CI$1002,27,0),"")</f>
        <v/>
      </c>
      <c r="S317" s="219"/>
      <c r="T317" s="218" t="str">
        <f>IFERROR(IF(VLOOKUP(#REF!&amp;"-"&amp;ROW()-92,[1]ワークシート!$C$2:$CI$1002,31,0)="",IF(X317="","",IF(X317=0,"使用貸借権","賃借権")),"賃借権"),"")</f>
        <v/>
      </c>
      <c r="U317" s="219"/>
      <c r="V317" s="218" t="str">
        <f>+IFERROR(IF(VLOOKUP(#REF!&amp;"-"&amp;ROW()-92,[1]ワークシート!$C$2:$CI$1002,13,0)="","",VLOOKUP(#REF!&amp;"-"&amp;ROW()-92,[1]ワークシート!$C$2:$CI$1002,13,0)),"")</f>
        <v/>
      </c>
      <c r="W317" s="219"/>
      <c r="X31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7" s="221"/>
      <c r="Z317" s="43"/>
      <c r="AA317" s="43"/>
      <c r="AB317" s="222" t="str">
        <f>IF(T317="使用貸借権","-",+IFERROR(VLOOKUP(#REF!&amp;"-"&amp;ROW()-92,[1]ワークシート!$C$2:$CI$1002,34,0)&amp;"",""))</f>
        <v/>
      </c>
      <c r="AC317" s="223"/>
      <c r="AD317" s="224"/>
      <c r="AE317" s="225" t="str">
        <f>IF(T317="","",IF(VLOOKUP(#REF!&amp;"-"&amp;ROW()-92,[1]ワークシート!$C$2:$CI$1002,31,0)="",IF(T317="使用貸借権","-","口座振込　１２月"),"物納"))</f>
        <v/>
      </c>
      <c r="AF317" s="226"/>
      <c r="AG317" s="227" t="str">
        <f>IFERROR(IF(VLOOKUP(#REF!&amp;"-"&amp;ROW()-92,[1]ワークシート!$C$2:$CI$1002,37,0)="","",VLOOKUP(#REF!&amp;"-"&amp;ROW()-92,[1]ワークシート!$C$2:$CI$1002,37,0)),"")</f>
        <v/>
      </c>
      <c r="AH317" s="227"/>
      <c r="AI317" s="227"/>
      <c r="AJ317" s="227"/>
      <c r="AK317" s="228"/>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row>
    <row r="318" spans="1:320" ht="35.1" hidden="1" customHeight="1" x14ac:dyDescent="0.15">
      <c r="A318" s="222" t="str">
        <f>+IFERROR(IF(VLOOKUP(#REF!&amp;"-"&amp;ROW()-92,[1]ワークシート!$C$2:$CI$1002,9,0)="","",VLOOKUP(#REF!&amp;"-"&amp;ROW()-92,[1]ワークシート!$C$2:$CI$1002,9,0)),"")</f>
        <v/>
      </c>
      <c r="B318" s="224"/>
      <c r="C318" s="223" t="str">
        <f>+IFERROR(IF(VLOOKUP(#REF!&amp;"-"&amp;ROW()-92,[1]ワークシート!$C$2:$CI$1002,10,0) = "","",VLOOKUP(#REF!&amp;"-"&amp;ROW()-92,[1]ワークシート!$C$2:$CI$1002,10,0)),"")</f>
        <v/>
      </c>
      <c r="D318" s="224"/>
      <c r="E318" s="222" t="str">
        <f>+IFERROR(IF(VLOOKUP(#REF!&amp;"-"&amp;ROW()-92,[1]ワークシート!$C$2:$CI$1002,11,0)="","",VLOOKUP(#REF!&amp;"-"&amp;ROW()-92,[1]ワークシート!$C$2:$CI$1002,11,0)),"")</f>
        <v/>
      </c>
      <c r="F318" s="224"/>
      <c r="G318" s="11" t="str">
        <f>+IFERROR(IF(VLOOKUP(#REF!&amp;"-"&amp;ROW()-92,[1]ワークシート!$C$2:$CI$1002,12,0)="","",VLOOKUP(#REF!&amp;"-"&amp;ROW()-92,[1]ワークシート!$C$2:$CI$1002,12,0)),"")</f>
        <v/>
      </c>
      <c r="H31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8" s="230"/>
      <c r="J318" s="222" t="str">
        <f>+IFERROR(IF(VLOOKUP(#REF!&amp;"-"&amp;ROW()-92,[1]ワークシート!$C$2:$CI$1002,20,0)="","",VLOOKUP(#REF!&amp;"-"&amp;ROW()-92,[1]ワークシート!$C$2:$CI$1002,20,0)),"")</f>
        <v/>
      </c>
      <c r="K318" s="223"/>
      <c r="L318" s="224"/>
      <c r="M318" s="231" t="str">
        <f>+IFERROR(IF(VLOOKUP(#REF!&amp;"-"&amp;ROW()-92,[1]ワークシート!$C$2:$CI$1002,61,0)="","",VLOOKUP(#REF!&amp;"-"&amp;ROW()-92,[1]ワークシート!$C$2:$CI$1002,61,0)),"")</f>
        <v/>
      </c>
      <c r="N318" s="232"/>
      <c r="O318" s="233"/>
      <c r="P318" s="234" t="str">
        <f>+IFERROR(VLOOKUP(#REF!&amp;"-"&amp;ROW()-92,[1]ワークシート!$C$2:$CI$1002,26,0),"")</f>
        <v/>
      </c>
      <c r="Q318" s="219"/>
      <c r="R318" s="218" t="str">
        <f>+IFERROR(VLOOKUP(#REF!&amp;"-"&amp;ROW()-92,[1]ワークシート!$C$2:$CI$1002,27,0),"")</f>
        <v/>
      </c>
      <c r="S318" s="219"/>
      <c r="T318" s="218" t="str">
        <f>IFERROR(IF(VLOOKUP(#REF!&amp;"-"&amp;ROW()-92,[1]ワークシート!$C$2:$CI$1002,31,0)="",IF(X318="","",IF(X318=0,"使用貸借権","賃借権")),"賃借権"),"")</f>
        <v/>
      </c>
      <c r="U318" s="219"/>
      <c r="V318" s="218" t="str">
        <f>+IFERROR(IF(VLOOKUP(#REF!&amp;"-"&amp;ROW()-92,[1]ワークシート!$C$2:$CI$1002,13,0)="","",VLOOKUP(#REF!&amp;"-"&amp;ROW()-92,[1]ワークシート!$C$2:$CI$1002,13,0)),"")</f>
        <v/>
      </c>
      <c r="W318" s="219"/>
      <c r="X31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8" s="221"/>
      <c r="Z318" s="43"/>
      <c r="AA318" s="43"/>
      <c r="AB318" s="222" t="str">
        <f>IF(T318="使用貸借権","-",+IFERROR(VLOOKUP(#REF!&amp;"-"&amp;ROW()-92,[1]ワークシート!$C$2:$CI$1002,34,0)&amp;"",""))</f>
        <v/>
      </c>
      <c r="AC318" s="223"/>
      <c r="AD318" s="224"/>
      <c r="AE318" s="225" t="str">
        <f>IF(T318="","",IF(VLOOKUP(#REF!&amp;"-"&amp;ROW()-92,[1]ワークシート!$C$2:$CI$1002,31,0)="",IF(T318="使用貸借権","-","口座振込　１２月"),"物納"))</f>
        <v/>
      </c>
      <c r="AF318" s="226"/>
      <c r="AG318" s="227" t="str">
        <f>IFERROR(IF(VLOOKUP(#REF!&amp;"-"&amp;ROW()-92,[1]ワークシート!$C$2:$CI$1002,37,0)="","",VLOOKUP(#REF!&amp;"-"&amp;ROW()-92,[1]ワークシート!$C$2:$CI$1002,37,0)),"")</f>
        <v/>
      </c>
      <c r="AH318" s="227"/>
      <c r="AI318" s="227"/>
      <c r="AJ318" s="227"/>
      <c r="AK318" s="228"/>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row>
    <row r="319" spans="1:320" ht="35.1" hidden="1" customHeight="1" x14ac:dyDescent="0.15">
      <c r="A319" s="222" t="str">
        <f>+IFERROR(IF(VLOOKUP(#REF!&amp;"-"&amp;ROW()-92,[1]ワークシート!$C$2:$CI$1002,9,0)="","",VLOOKUP(#REF!&amp;"-"&amp;ROW()-92,[1]ワークシート!$C$2:$CI$1002,9,0)),"")</f>
        <v/>
      </c>
      <c r="B319" s="224"/>
      <c r="C319" s="223" t="str">
        <f>+IFERROR(IF(VLOOKUP(#REF!&amp;"-"&amp;ROW()-92,[1]ワークシート!$C$2:$CI$1002,10,0) = "","",VLOOKUP(#REF!&amp;"-"&amp;ROW()-92,[1]ワークシート!$C$2:$CI$1002,10,0)),"")</f>
        <v/>
      </c>
      <c r="D319" s="224"/>
      <c r="E319" s="222" t="str">
        <f>+IFERROR(IF(VLOOKUP(#REF!&amp;"-"&amp;ROW()-92,[1]ワークシート!$C$2:$CI$1002,11,0)="","",VLOOKUP(#REF!&amp;"-"&amp;ROW()-92,[1]ワークシート!$C$2:$CI$1002,11,0)),"")</f>
        <v/>
      </c>
      <c r="F319" s="224"/>
      <c r="G319" s="11" t="str">
        <f>+IFERROR(IF(VLOOKUP(#REF!&amp;"-"&amp;ROW()-92,[1]ワークシート!$C$2:$CI$1002,12,0)="","",VLOOKUP(#REF!&amp;"-"&amp;ROW()-92,[1]ワークシート!$C$2:$CI$1002,12,0)),"")</f>
        <v/>
      </c>
      <c r="H31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19" s="230"/>
      <c r="J319" s="222" t="str">
        <f>+IFERROR(IF(VLOOKUP(#REF!&amp;"-"&amp;ROW()-92,[1]ワークシート!$C$2:$CI$1002,20,0)="","",VLOOKUP(#REF!&amp;"-"&amp;ROW()-92,[1]ワークシート!$C$2:$CI$1002,20,0)),"")</f>
        <v/>
      </c>
      <c r="K319" s="223"/>
      <c r="L319" s="224"/>
      <c r="M319" s="231" t="str">
        <f>+IFERROR(IF(VLOOKUP(#REF!&amp;"-"&amp;ROW()-92,[1]ワークシート!$C$2:$CI$1002,61,0)="","",VLOOKUP(#REF!&amp;"-"&amp;ROW()-92,[1]ワークシート!$C$2:$CI$1002,61,0)),"")</f>
        <v/>
      </c>
      <c r="N319" s="232"/>
      <c r="O319" s="233"/>
      <c r="P319" s="234" t="str">
        <f>+IFERROR(VLOOKUP(#REF!&amp;"-"&amp;ROW()-92,[1]ワークシート!$C$2:$CI$1002,26,0),"")</f>
        <v/>
      </c>
      <c r="Q319" s="219"/>
      <c r="R319" s="218" t="str">
        <f>+IFERROR(VLOOKUP(#REF!&amp;"-"&amp;ROW()-92,[1]ワークシート!$C$2:$CI$1002,27,0),"")</f>
        <v/>
      </c>
      <c r="S319" s="219"/>
      <c r="T319" s="218" t="str">
        <f>IFERROR(IF(VLOOKUP(#REF!&amp;"-"&amp;ROW()-92,[1]ワークシート!$C$2:$CI$1002,31,0)="",IF(X319="","",IF(X319=0,"使用貸借権","賃借権")),"賃借権"),"")</f>
        <v/>
      </c>
      <c r="U319" s="219"/>
      <c r="V319" s="218" t="str">
        <f>+IFERROR(IF(VLOOKUP(#REF!&amp;"-"&amp;ROW()-92,[1]ワークシート!$C$2:$CI$1002,13,0)="","",VLOOKUP(#REF!&amp;"-"&amp;ROW()-92,[1]ワークシート!$C$2:$CI$1002,13,0)),"")</f>
        <v/>
      </c>
      <c r="W319" s="219"/>
      <c r="X31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19" s="221"/>
      <c r="Z319" s="43"/>
      <c r="AA319" s="43"/>
      <c r="AB319" s="222" t="str">
        <f>IF(T319="使用貸借権","-",+IFERROR(VLOOKUP(#REF!&amp;"-"&amp;ROW()-92,[1]ワークシート!$C$2:$CI$1002,34,0)&amp;"",""))</f>
        <v/>
      </c>
      <c r="AC319" s="223"/>
      <c r="AD319" s="224"/>
      <c r="AE319" s="225" t="str">
        <f>IF(T319="","",IF(VLOOKUP(#REF!&amp;"-"&amp;ROW()-92,[1]ワークシート!$C$2:$CI$1002,31,0)="",IF(T319="使用貸借権","-","口座振込　１２月"),"物納"))</f>
        <v/>
      </c>
      <c r="AF319" s="226"/>
      <c r="AG319" s="227" t="str">
        <f>IFERROR(IF(VLOOKUP(#REF!&amp;"-"&amp;ROW()-92,[1]ワークシート!$C$2:$CI$1002,37,0)="","",VLOOKUP(#REF!&amp;"-"&amp;ROW()-92,[1]ワークシート!$C$2:$CI$1002,37,0)),"")</f>
        <v/>
      </c>
      <c r="AH319" s="227"/>
      <c r="AI319" s="227"/>
      <c r="AJ319" s="227"/>
      <c r="AK319" s="228"/>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row>
    <row r="320" spans="1:320" ht="35.1" hidden="1" customHeight="1" x14ac:dyDescent="0.15">
      <c r="A320" s="222" t="str">
        <f>+IFERROR(IF(VLOOKUP(#REF!&amp;"-"&amp;ROW()-92,[1]ワークシート!$C$2:$CI$1002,9,0)="","",VLOOKUP(#REF!&amp;"-"&amp;ROW()-92,[1]ワークシート!$C$2:$CI$1002,9,0)),"")</f>
        <v/>
      </c>
      <c r="B320" s="224"/>
      <c r="C320" s="223" t="str">
        <f>+IFERROR(IF(VLOOKUP(#REF!&amp;"-"&amp;ROW()-92,[1]ワークシート!$C$2:$CI$1002,10,0) = "","",VLOOKUP(#REF!&amp;"-"&amp;ROW()-92,[1]ワークシート!$C$2:$CI$1002,10,0)),"")</f>
        <v/>
      </c>
      <c r="D320" s="224"/>
      <c r="E320" s="222" t="str">
        <f>+IFERROR(IF(VLOOKUP(#REF!&amp;"-"&amp;ROW()-92,[1]ワークシート!$C$2:$CI$1002,11,0)="","",VLOOKUP(#REF!&amp;"-"&amp;ROW()-92,[1]ワークシート!$C$2:$CI$1002,11,0)),"")</f>
        <v/>
      </c>
      <c r="F320" s="224"/>
      <c r="G320" s="11" t="str">
        <f>+IFERROR(IF(VLOOKUP(#REF!&amp;"-"&amp;ROW()-92,[1]ワークシート!$C$2:$CI$1002,12,0)="","",VLOOKUP(#REF!&amp;"-"&amp;ROW()-92,[1]ワークシート!$C$2:$CI$1002,12,0)),"")</f>
        <v/>
      </c>
      <c r="H32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0" s="230"/>
      <c r="J320" s="222" t="str">
        <f>+IFERROR(IF(VLOOKUP(#REF!&amp;"-"&amp;ROW()-92,[1]ワークシート!$C$2:$CI$1002,20,0)="","",VLOOKUP(#REF!&amp;"-"&amp;ROW()-92,[1]ワークシート!$C$2:$CI$1002,20,0)),"")</f>
        <v/>
      </c>
      <c r="K320" s="223"/>
      <c r="L320" s="224"/>
      <c r="M320" s="231" t="str">
        <f>+IFERROR(IF(VLOOKUP(#REF!&amp;"-"&amp;ROW()-92,[1]ワークシート!$C$2:$CI$1002,61,0)="","",VLOOKUP(#REF!&amp;"-"&amp;ROW()-92,[1]ワークシート!$C$2:$CI$1002,61,0)),"")</f>
        <v/>
      </c>
      <c r="N320" s="232"/>
      <c r="O320" s="233"/>
      <c r="P320" s="234" t="str">
        <f>+IFERROR(VLOOKUP(#REF!&amp;"-"&amp;ROW()-92,[1]ワークシート!$C$2:$CI$1002,26,0),"")</f>
        <v/>
      </c>
      <c r="Q320" s="219"/>
      <c r="R320" s="218" t="str">
        <f>+IFERROR(VLOOKUP(#REF!&amp;"-"&amp;ROW()-92,[1]ワークシート!$C$2:$CI$1002,27,0),"")</f>
        <v/>
      </c>
      <c r="S320" s="219"/>
      <c r="T320" s="218" t="str">
        <f>IFERROR(IF(VLOOKUP(#REF!&amp;"-"&amp;ROW()-92,[1]ワークシート!$C$2:$CI$1002,31,0)="",IF(X320="","",IF(X320=0,"使用貸借権","賃借権")),"賃借権"),"")</f>
        <v/>
      </c>
      <c r="U320" s="219"/>
      <c r="V320" s="218" t="str">
        <f>+IFERROR(IF(VLOOKUP(#REF!&amp;"-"&amp;ROW()-92,[1]ワークシート!$C$2:$CI$1002,13,0)="","",VLOOKUP(#REF!&amp;"-"&amp;ROW()-92,[1]ワークシート!$C$2:$CI$1002,13,0)),"")</f>
        <v/>
      </c>
      <c r="W320" s="219"/>
      <c r="X32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0" s="221"/>
      <c r="Z320" s="43"/>
      <c r="AA320" s="43"/>
      <c r="AB320" s="222" t="str">
        <f>IF(T320="使用貸借権","-",+IFERROR(VLOOKUP(#REF!&amp;"-"&amp;ROW()-92,[1]ワークシート!$C$2:$CI$1002,34,0)&amp;"",""))</f>
        <v/>
      </c>
      <c r="AC320" s="223"/>
      <c r="AD320" s="224"/>
      <c r="AE320" s="225" t="str">
        <f>IF(T320="","",IF(VLOOKUP(#REF!&amp;"-"&amp;ROW()-92,[1]ワークシート!$C$2:$CI$1002,31,0)="",IF(T320="使用貸借権","-","口座振込　１２月"),"物納"))</f>
        <v/>
      </c>
      <c r="AF320" s="226"/>
      <c r="AG320" s="227" t="str">
        <f>IFERROR(IF(VLOOKUP(#REF!&amp;"-"&amp;ROW()-92,[1]ワークシート!$C$2:$CI$1002,37,0)="","",VLOOKUP(#REF!&amp;"-"&amp;ROW()-92,[1]ワークシート!$C$2:$CI$1002,37,0)),"")</f>
        <v/>
      </c>
      <c r="AH320" s="227"/>
      <c r="AI320" s="227"/>
      <c r="AJ320" s="227"/>
      <c r="AK320" s="228"/>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row>
    <row r="321" spans="1:320" ht="35.1" hidden="1" customHeight="1" x14ac:dyDescent="0.15">
      <c r="A321" s="222" t="str">
        <f>+IFERROR(IF(VLOOKUP(#REF!&amp;"-"&amp;ROW()-92,[1]ワークシート!$C$2:$CI$1002,9,0)="","",VLOOKUP(#REF!&amp;"-"&amp;ROW()-92,[1]ワークシート!$C$2:$CI$1002,9,0)),"")</f>
        <v/>
      </c>
      <c r="B321" s="224"/>
      <c r="C321" s="223" t="str">
        <f>+IFERROR(IF(VLOOKUP(#REF!&amp;"-"&amp;ROW()-92,[1]ワークシート!$C$2:$CI$1002,10,0) = "","",VLOOKUP(#REF!&amp;"-"&amp;ROW()-92,[1]ワークシート!$C$2:$CI$1002,10,0)),"")</f>
        <v/>
      </c>
      <c r="D321" s="224"/>
      <c r="E321" s="222" t="str">
        <f>+IFERROR(IF(VLOOKUP(#REF!&amp;"-"&amp;ROW()-92,[1]ワークシート!$C$2:$CI$1002,11,0)="","",VLOOKUP(#REF!&amp;"-"&amp;ROW()-92,[1]ワークシート!$C$2:$CI$1002,11,0)),"")</f>
        <v/>
      </c>
      <c r="F321" s="224"/>
      <c r="G321" s="11" t="str">
        <f>+IFERROR(IF(VLOOKUP(#REF!&amp;"-"&amp;ROW()-92,[1]ワークシート!$C$2:$CI$1002,12,0)="","",VLOOKUP(#REF!&amp;"-"&amp;ROW()-92,[1]ワークシート!$C$2:$CI$1002,12,0)),"")</f>
        <v/>
      </c>
      <c r="H32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1" s="230"/>
      <c r="J321" s="222" t="str">
        <f>+IFERROR(IF(VLOOKUP(#REF!&amp;"-"&amp;ROW()-92,[1]ワークシート!$C$2:$CI$1002,20,0)="","",VLOOKUP(#REF!&amp;"-"&amp;ROW()-92,[1]ワークシート!$C$2:$CI$1002,20,0)),"")</f>
        <v/>
      </c>
      <c r="K321" s="223"/>
      <c r="L321" s="224"/>
      <c r="M321" s="231" t="str">
        <f>+IFERROR(IF(VLOOKUP(#REF!&amp;"-"&amp;ROW()-92,[1]ワークシート!$C$2:$CI$1002,61,0)="","",VLOOKUP(#REF!&amp;"-"&amp;ROW()-92,[1]ワークシート!$C$2:$CI$1002,61,0)),"")</f>
        <v/>
      </c>
      <c r="N321" s="232"/>
      <c r="O321" s="233"/>
      <c r="P321" s="234" t="str">
        <f>+IFERROR(VLOOKUP(#REF!&amp;"-"&amp;ROW()-92,[1]ワークシート!$C$2:$CI$1002,26,0),"")</f>
        <v/>
      </c>
      <c r="Q321" s="219"/>
      <c r="R321" s="218" t="str">
        <f>+IFERROR(VLOOKUP(#REF!&amp;"-"&amp;ROW()-92,[1]ワークシート!$C$2:$CI$1002,27,0),"")</f>
        <v/>
      </c>
      <c r="S321" s="219"/>
      <c r="T321" s="218" t="str">
        <f>IFERROR(IF(VLOOKUP(#REF!&amp;"-"&amp;ROW()-92,[1]ワークシート!$C$2:$CI$1002,31,0)="",IF(X321="","",IF(X321=0,"使用貸借権","賃借権")),"賃借権"),"")</f>
        <v/>
      </c>
      <c r="U321" s="219"/>
      <c r="V321" s="218" t="str">
        <f>+IFERROR(IF(VLOOKUP(#REF!&amp;"-"&amp;ROW()-92,[1]ワークシート!$C$2:$CI$1002,13,0)="","",VLOOKUP(#REF!&amp;"-"&amp;ROW()-92,[1]ワークシート!$C$2:$CI$1002,13,0)),"")</f>
        <v/>
      </c>
      <c r="W321" s="219"/>
      <c r="X32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1" s="221"/>
      <c r="Z321" s="43"/>
      <c r="AA321" s="43"/>
      <c r="AB321" s="222" t="str">
        <f>IF(T321="使用貸借権","-",+IFERROR(VLOOKUP(#REF!&amp;"-"&amp;ROW()-92,[1]ワークシート!$C$2:$CI$1002,34,0)&amp;"",""))</f>
        <v/>
      </c>
      <c r="AC321" s="223"/>
      <c r="AD321" s="224"/>
      <c r="AE321" s="225" t="str">
        <f>IF(T321="","",IF(VLOOKUP(#REF!&amp;"-"&amp;ROW()-92,[1]ワークシート!$C$2:$CI$1002,31,0)="",IF(T321="使用貸借権","-","口座振込　１２月"),"物納"))</f>
        <v/>
      </c>
      <c r="AF321" s="226"/>
      <c r="AG321" s="227" t="str">
        <f>IFERROR(IF(VLOOKUP(#REF!&amp;"-"&amp;ROW()-92,[1]ワークシート!$C$2:$CI$1002,37,0)="","",VLOOKUP(#REF!&amp;"-"&amp;ROW()-92,[1]ワークシート!$C$2:$CI$1002,37,0)),"")</f>
        <v/>
      </c>
      <c r="AH321" s="227"/>
      <c r="AI321" s="227"/>
      <c r="AJ321" s="227"/>
      <c r="AK321" s="228"/>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row>
    <row r="322" spans="1:320" ht="35.1" hidden="1" customHeight="1" x14ac:dyDescent="0.15">
      <c r="A322" s="222" t="str">
        <f>+IFERROR(IF(VLOOKUP(#REF!&amp;"-"&amp;ROW()-92,[1]ワークシート!$C$2:$CI$1002,9,0)="","",VLOOKUP(#REF!&amp;"-"&amp;ROW()-92,[1]ワークシート!$C$2:$CI$1002,9,0)),"")</f>
        <v/>
      </c>
      <c r="B322" s="224"/>
      <c r="C322" s="223" t="str">
        <f>+IFERROR(IF(VLOOKUP(#REF!&amp;"-"&amp;ROW()-92,[1]ワークシート!$C$2:$CI$1002,10,0) = "","",VLOOKUP(#REF!&amp;"-"&amp;ROW()-92,[1]ワークシート!$C$2:$CI$1002,10,0)),"")</f>
        <v/>
      </c>
      <c r="D322" s="224"/>
      <c r="E322" s="222" t="str">
        <f>+IFERROR(IF(VLOOKUP(#REF!&amp;"-"&amp;ROW()-92,[1]ワークシート!$C$2:$CI$1002,11,0)="","",VLOOKUP(#REF!&amp;"-"&amp;ROW()-92,[1]ワークシート!$C$2:$CI$1002,11,0)),"")</f>
        <v/>
      </c>
      <c r="F322" s="224"/>
      <c r="G322" s="11" t="str">
        <f>+IFERROR(IF(VLOOKUP(#REF!&amp;"-"&amp;ROW()-92,[1]ワークシート!$C$2:$CI$1002,12,0)="","",VLOOKUP(#REF!&amp;"-"&amp;ROW()-92,[1]ワークシート!$C$2:$CI$1002,12,0)),"")</f>
        <v/>
      </c>
      <c r="H32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2" s="230"/>
      <c r="J322" s="222" t="str">
        <f>+IFERROR(IF(VLOOKUP(#REF!&amp;"-"&amp;ROW()-92,[1]ワークシート!$C$2:$CI$1002,20,0)="","",VLOOKUP(#REF!&amp;"-"&amp;ROW()-92,[1]ワークシート!$C$2:$CI$1002,20,0)),"")</f>
        <v/>
      </c>
      <c r="K322" s="223"/>
      <c r="L322" s="224"/>
      <c r="M322" s="231" t="str">
        <f>+IFERROR(IF(VLOOKUP(#REF!&amp;"-"&amp;ROW()-92,[1]ワークシート!$C$2:$CI$1002,61,0)="","",VLOOKUP(#REF!&amp;"-"&amp;ROW()-92,[1]ワークシート!$C$2:$CI$1002,61,0)),"")</f>
        <v/>
      </c>
      <c r="N322" s="232"/>
      <c r="O322" s="233"/>
      <c r="P322" s="234" t="str">
        <f>+IFERROR(VLOOKUP(#REF!&amp;"-"&amp;ROW()-92,[1]ワークシート!$C$2:$CI$1002,26,0),"")</f>
        <v/>
      </c>
      <c r="Q322" s="219"/>
      <c r="R322" s="218" t="str">
        <f>+IFERROR(VLOOKUP(#REF!&amp;"-"&amp;ROW()-92,[1]ワークシート!$C$2:$CI$1002,27,0),"")</f>
        <v/>
      </c>
      <c r="S322" s="219"/>
      <c r="T322" s="218" t="str">
        <f>IFERROR(IF(VLOOKUP(#REF!&amp;"-"&amp;ROW()-92,[1]ワークシート!$C$2:$CI$1002,31,0)="",IF(X322="","",IF(X322=0,"使用貸借権","賃借権")),"賃借権"),"")</f>
        <v/>
      </c>
      <c r="U322" s="219"/>
      <c r="V322" s="218" t="str">
        <f>+IFERROR(IF(VLOOKUP(#REF!&amp;"-"&amp;ROW()-92,[1]ワークシート!$C$2:$CI$1002,13,0)="","",VLOOKUP(#REF!&amp;"-"&amp;ROW()-92,[1]ワークシート!$C$2:$CI$1002,13,0)),"")</f>
        <v/>
      </c>
      <c r="W322" s="219"/>
      <c r="X32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2" s="221"/>
      <c r="Z322" s="43"/>
      <c r="AA322" s="43"/>
      <c r="AB322" s="222" t="str">
        <f>IF(T322="使用貸借権","-",+IFERROR(VLOOKUP(#REF!&amp;"-"&amp;ROW()-92,[1]ワークシート!$C$2:$CI$1002,34,0)&amp;"",""))</f>
        <v/>
      </c>
      <c r="AC322" s="223"/>
      <c r="AD322" s="224"/>
      <c r="AE322" s="225" t="str">
        <f>IF(T322="","",IF(VLOOKUP(#REF!&amp;"-"&amp;ROW()-92,[1]ワークシート!$C$2:$CI$1002,31,0)="",IF(T322="使用貸借権","-","口座振込　１２月"),"物納"))</f>
        <v/>
      </c>
      <c r="AF322" s="226"/>
      <c r="AG322" s="227" t="str">
        <f>IFERROR(IF(VLOOKUP(#REF!&amp;"-"&amp;ROW()-92,[1]ワークシート!$C$2:$CI$1002,37,0)="","",VLOOKUP(#REF!&amp;"-"&amp;ROW()-92,[1]ワークシート!$C$2:$CI$1002,37,0)),"")</f>
        <v/>
      </c>
      <c r="AH322" s="227"/>
      <c r="AI322" s="227"/>
      <c r="AJ322" s="227"/>
      <c r="AK322" s="228"/>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row>
    <row r="323" spans="1:320" ht="35.1" hidden="1" customHeight="1" x14ac:dyDescent="0.15">
      <c r="A323" s="222" t="str">
        <f>+IFERROR(IF(VLOOKUP(#REF!&amp;"-"&amp;ROW()-92,[1]ワークシート!$C$2:$CI$1002,9,0)="","",VLOOKUP(#REF!&amp;"-"&amp;ROW()-92,[1]ワークシート!$C$2:$CI$1002,9,0)),"")</f>
        <v/>
      </c>
      <c r="B323" s="224"/>
      <c r="C323" s="223" t="str">
        <f>+IFERROR(IF(VLOOKUP(#REF!&amp;"-"&amp;ROW()-92,[1]ワークシート!$C$2:$CI$1002,10,0) = "","",VLOOKUP(#REF!&amp;"-"&amp;ROW()-92,[1]ワークシート!$C$2:$CI$1002,10,0)),"")</f>
        <v/>
      </c>
      <c r="D323" s="224"/>
      <c r="E323" s="222" t="str">
        <f>+IFERROR(IF(VLOOKUP(#REF!&amp;"-"&amp;ROW()-92,[1]ワークシート!$C$2:$CI$1002,11,0)="","",VLOOKUP(#REF!&amp;"-"&amp;ROW()-92,[1]ワークシート!$C$2:$CI$1002,11,0)),"")</f>
        <v/>
      </c>
      <c r="F323" s="224"/>
      <c r="G323" s="11" t="str">
        <f>+IFERROR(IF(VLOOKUP(#REF!&amp;"-"&amp;ROW()-92,[1]ワークシート!$C$2:$CI$1002,12,0)="","",VLOOKUP(#REF!&amp;"-"&amp;ROW()-92,[1]ワークシート!$C$2:$CI$1002,12,0)),"")</f>
        <v/>
      </c>
      <c r="H32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3" s="230"/>
      <c r="J323" s="222" t="str">
        <f>+IFERROR(IF(VLOOKUP(#REF!&amp;"-"&amp;ROW()-92,[1]ワークシート!$C$2:$CI$1002,20,0)="","",VLOOKUP(#REF!&amp;"-"&amp;ROW()-92,[1]ワークシート!$C$2:$CI$1002,20,0)),"")</f>
        <v/>
      </c>
      <c r="K323" s="223"/>
      <c r="L323" s="224"/>
      <c r="M323" s="231" t="str">
        <f>+IFERROR(IF(VLOOKUP(#REF!&amp;"-"&amp;ROW()-92,[1]ワークシート!$C$2:$CI$1002,61,0)="","",VLOOKUP(#REF!&amp;"-"&amp;ROW()-92,[1]ワークシート!$C$2:$CI$1002,61,0)),"")</f>
        <v/>
      </c>
      <c r="N323" s="232"/>
      <c r="O323" s="233"/>
      <c r="P323" s="234" t="str">
        <f>+IFERROR(VLOOKUP(#REF!&amp;"-"&amp;ROW()-92,[1]ワークシート!$C$2:$CI$1002,26,0),"")</f>
        <v/>
      </c>
      <c r="Q323" s="219"/>
      <c r="R323" s="218" t="str">
        <f>+IFERROR(VLOOKUP(#REF!&amp;"-"&amp;ROW()-92,[1]ワークシート!$C$2:$CI$1002,27,0),"")</f>
        <v/>
      </c>
      <c r="S323" s="219"/>
      <c r="T323" s="218" t="str">
        <f>IFERROR(IF(VLOOKUP(#REF!&amp;"-"&amp;ROW()-92,[1]ワークシート!$C$2:$CI$1002,31,0)="",IF(X323="","",IF(X323=0,"使用貸借権","賃借権")),"賃借権"),"")</f>
        <v/>
      </c>
      <c r="U323" s="219"/>
      <c r="V323" s="218" t="str">
        <f>+IFERROR(IF(VLOOKUP(#REF!&amp;"-"&amp;ROW()-92,[1]ワークシート!$C$2:$CI$1002,13,0)="","",VLOOKUP(#REF!&amp;"-"&amp;ROW()-92,[1]ワークシート!$C$2:$CI$1002,13,0)),"")</f>
        <v/>
      </c>
      <c r="W323" s="219"/>
      <c r="X32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3" s="221"/>
      <c r="Z323" s="43"/>
      <c r="AA323" s="43"/>
      <c r="AB323" s="222" t="str">
        <f>IF(T323="使用貸借権","-",+IFERROR(VLOOKUP(#REF!&amp;"-"&amp;ROW()-92,[1]ワークシート!$C$2:$CI$1002,34,0)&amp;"",""))</f>
        <v/>
      </c>
      <c r="AC323" s="223"/>
      <c r="AD323" s="224"/>
      <c r="AE323" s="225" t="str">
        <f>IF(T323="","",IF(VLOOKUP(#REF!&amp;"-"&amp;ROW()-92,[1]ワークシート!$C$2:$CI$1002,31,0)="",IF(T323="使用貸借権","-","口座振込　１２月"),"物納"))</f>
        <v/>
      </c>
      <c r="AF323" s="226"/>
      <c r="AG323" s="227" t="str">
        <f>IFERROR(IF(VLOOKUP(#REF!&amp;"-"&amp;ROW()-92,[1]ワークシート!$C$2:$CI$1002,37,0)="","",VLOOKUP(#REF!&amp;"-"&amp;ROW()-92,[1]ワークシート!$C$2:$CI$1002,37,0)),"")</f>
        <v/>
      </c>
      <c r="AH323" s="227"/>
      <c r="AI323" s="227"/>
      <c r="AJ323" s="227"/>
      <c r="AK323" s="228"/>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row>
    <row r="324" spans="1:320" ht="35.1" hidden="1" customHeight="1" x14ac:dyDescent="0.15">
      <c r="A324" s="222" t="str">
        <f>+IFERROR(IF(VLOOKUP(#REF!&amp;"-"&amp;ROW()-92,[1]ワークシート!$C$2:$CI$1002,9,0)="","",VLOOKUP(#REF!&amp;"-"&amp;ROW()-92,[1]ワークシート!$C$2:$CI$1002,9,0)),"")</f>
        <v/>
      </c>
      <c r="B324" s="224"/>
      <c r="C324" s="223" t="str">
        <f>+IFERROR(IF(VLOOKUP(#REF!&amp;"-"&amp;ROW()-92,[1]ワークシート!$C$2:$CI$1002,10,0) = "","",VLOOKUP(#REF!&amp;"-"&amp;ROW()-92,[1]ワークシート!$C$2:$CI$1002,10,0)),"")</f>
        <v/>
      </c>
      <c r="D324" s="224"/>
      <c r="E324" s="222" t="str">
        <f>+IFERROR(IF(VLOOKUP(#REF!&amp;"-"&amp;ROW()-92,[1]ワークシート!$C$2:$CI$1002,11,0)="","",VLOOKUP(#REF!&amp;"-"&amp;ROW()-92,[1]ワークシート!$C$2:$CI$1002,11,0)),"")</f>
        <v/>
      </c>
      <c r="F324" s="224"/>
      <c r="G324" s="11" t="str">
        <f>+IFERROR(IF(VLOOKUP(#REF!&amp;"-"&amp;ROW()-92,[1]ワークシート!$C$2:$CI$1002,12,0)="","",VLOOKUP(#REF!&amp;"-"&amp;ROW()-92,[1]ワークシート!$C$2:$CI$1002,12,0)),"")</f>
        <v/>
      </c>
      <c r="H32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4" s="230"/>
      <c r="J324" s="222" t="str">
        <f>+IFERROR(IF(VLOOKUP(#REF!&amp;"-"&amp;ROW()-92,[1]ワークシート!$C$2:$CI$1002,20,0)="","",VLOOKUP(#REF!&amp;"-"&amp;ROW()-92,[1]ワークシート!$C$2:$CI$1002,20,0)),"")</f>
        <v/>
      </c>
      <c r="K324" s="223"/>
      <c r="L324" s="224"/>
      <c r="M324" s="231" t="str">
        <f>+IFERROR(IF(VLOOKUP(#REF!&amp;"-"&amp;ROW()-92,[1]ワークシート!$C$2:$CI$1002,61,0)="","",VLOOKUP(#REF!&amp;"-"&amp;ROW()-92,[1]ワークシート!$C$2:$CI$1002,61,0)),"")</f>
        <v/>
      </c>
      <c r="N324" s="232"/>
      <c r="O324" s="233"/>
      <c r="P324" s="234" t="str">
        <f>+IFERROR(VLOOKUP(#REF!&amp;"-"&amp;ROW()-92,[1]ワークシート!$C$2:$CI$1002,26,0),"")</f>
        <v/>
      </c>
      <c r="Q324" s="219"/>
      <c r="R324" s="218" t="str">
        <f>+IFERROR(VLOOKUP(#REF!&amp;"-"&amp;ROW()-92,[1]ワークシート!$C$2:$CI$1002,27,0),"")</f>
        <v/>
      </c>
      <c r="S324" s="219"/>
      <c r="T324" s="218" t="str">
        <f>IFERROR(IF(VLOOKUP(#REF!&amp;"-"&amp;ROW()-92,[1]ワークシート!$C$2:$CI$1002,31,0)="",IF(X324="","",IF(X324=0,"使用貸借権","賃借権")),"賃借権"),"")</f>
        <v/>
      </c>
      <c r="U324" s="219"/>
      <c r="V324" s="218" t="str">
        <f>+IFERROR(IF(VLOOKUP(#REF!&amp;"-"&amp;ROW()-92,[1]ワークシート!$C$2:$CI$1002,13,0)="","",VLOOKUP(#REF!&amp;"-"&amp;ROW()-92,[1]ワークシート!$C$2:$CI$1002,13,0)),"")</f>
        <v/>
      </c>
      <c r="W324" s="219"/>
      <c r="X32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4" s="221"/>
      <c r="Z324" s="43"/>
      <c r="AA324" s="43"/>
      <c r="AB324" s="222" t="str">
        <f>IF(T324="使用貸借権","-",+IFERROR(VLOOKUP(#REF!&amp;"-"&amp;ROW()-92,[1]ワークシート!$C$2:$CI$1002,34,0)&amp;"",""))</f>
        <v/>
      </c>
      <c r="AC324" s="223"/>
      <c r="AD324" s="224"/>
      <c r="AE324" s="225" t="str">
        <f>IF(T324="","",IF(VLOOKUP(#REF!&amp;"-"&amp;ROW()-92,[1]ワークシート!$C$2:$CI$1002,31,0)="",IF(T324="使用貸借権","-","口座振込　１２月"),"物納"))</f>
        <v/>
      </c>
      <c r="AF324" s="226"/>
      <c r="AG324" s="227" t="str">
        <f>IFERROR(IF(VLOOKUP(#REF!&amp;"-"&amp;ROW()-92,[1]ワークシート!$C$2:$CI$1002,37,0)="","",VLOOKUP(#REF!&amp;"-"&amp;ROW()-92,[1]ワークシート!$C$2:$CI$1002,37,0)),"")</f>
        <v/>
      </c>
      <c r="AH324" s="227"/>
      <c r="AI324" s="227"/>
      <c r="AJ324" s="227"/>
      <c r="AK324" s="228"/>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row>
    <row r="325" spans="1:320" ht="35.1" hidden="1" customHeight="1" x14ac:dyDescent="0.15">
      <c r="A325" s="222" t="str">
        <f>+IFERROR(IF(VLOOKUP(#REF!&amp;"-"&amp;ROW()-92,[1]ワークシート!$C$2:$CI$1002,9,0)="","",VLOOKUP(#REF!&amp;"-"&amp;ROW()-92,[1]ワークシート!$C$2:$CI$1002,9,0)),"")</f>
        <v/>
      </c>
      <c r="B325" s="224"/>
      <c r="C325" s="223" t="str">
        <f>+IFERROR(IF(VLOOKUP(#REF!&amp;"-"&amp;ROW()-92,[1]ワークシート!$C$2:$CI$1002,10,0) = "","",VLOOKUP(#REF!&amp;"-"&amp;ROW()-92,[1]ワークシート!$C$2:$CI$1002,10,0)),"")</f>
        <v/>
      </c>
      <c r="D325" s="224"/>
      <c r="E325" s="222" t="str">
        <f>+IFERROR(IF(VLOOKUP(#REF!&amp;"-"&amp;ROW()-92,[1]ワークシート!$C$2:$CI$1002,11,0)="","",VLOOKUP(#REF!&amp;"-"&amp;ROW()-92,[1]ワークシート!$C$2:$CI$1002,11,0)),"")</f>
        <v/>
      </c>
      <c r="F325" s="224"/>
      <c r="G325" s="11" t="str">
        <f>+IFERROR(IF(VLOOKUP(#REF!&amp;"-"&amp;ROW()-92,[1]ワークシート!$C$2:$CI$1002,12,0)="","",VLOOKUP(#REF!&amp;"-"&amp;ROW()-92,[1]ワークシート!$C$2:$CI$1002,12,0)),"")</f>
        <v/>
      </c>
      <c r="H32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5" s="230"/>
      <c r="J325" s="222" t="str">
        <f>+IFERROR(IF(VLOOKUP(#REF!&amp;"-"&amp;ROW()-92,[1]ワークシート!$C$2:$CI$1002,20,0)="","",VLOOKUP(#REF!&amp;"-"&amp;ROW()-92,[1]ワークシート!$C$2:$CI$1002,20,0)),"")</f>
        <v/>
      </c>
      <c r="K325" s="223"/>
      <c r="L325" s="224"/>
      <c r="M325" s="231" t="str">
        <f>+IFERROR(IF(VLOOKUP(#REF!&amp;"-"&amp;ROW()-92,[1]ワークシート!$C$2:$CI$1002,61,0)="","",VLOOKUP(#REF!&amp;"-"&amp;ROW()-92,[1]ワークシート!$C$2:$CI$1002,61,0)),"")</f>
        <v/>
      </c>
      <c r="N325" s="232"/>
      <c r="O325" s="233"/>
      <c r="P325" s="234" t="str">
        <f>+IFERROR(VLOOKUP(#REF!&amp;"-"&amp;ROW()-92,[1]ワークシート!$C$2:$CI$1002,26,0),"")</f>
        <v/>
      </c>
      <c r="Q325" s="219"/>
      <c r="R325" s="218" t="str">
        <f>+IFERROR(VLOOKUP(#REF!&amp;"-"&amp;ROW()-92,[1]ワークシート!$C$2:$CI$1002,27,0),"")</f>
        <v/>
      </c>
      <c r="S325" s="219"/>
      <c r="T325" s="218" t="str">
        <f>IFERROR(IF(VLOOKUP(#REF!&amp;"-"&amp;ROW()-92,[1]ワークシート!$C$2:$CI$1002,31,0)="",IF(X325="","",IF(X325=0,"使用貸借権","賃借権")),"賃借権"),"")</f>
        <v/>
      </c>
      <c r="U325" s="219"/>
      <c r="V325" s="218" t="str">
        <f>+IFERROR(IF(VLOOKUP(#REF!&amp;"-"&amp;ROW()-92,[1]ワークシート!$C$2:$CI$1002,13,0)="","",VLOOKUP(#REF!&amp;"-"&amp;ROW()-92,[1]ワークシート!$C$2:$CI$1002,13,0)),"")</f>
        <v/>
      </c>
      <c r="W325" s="219"/>
      <c r="X32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5" s="221"/>
      <c r="Z325" s="43"/>
      <c r="AA325" s="43"/>
      <c r="AB325" s="222" t="str">
        <f>IF(T325="使用貸借権","-",+IFERROR(VLOOKUP(#REF!&amp;"-"&amp;ROW()-92,[1]ワークシート!$C$2:$CI$1002,34,0)&amp;"",""))</f>
        <v/>
      </c>
      <c r="AC325" s="223"/>
      <c r="AD325" s="224"/>
      <c r="AE325" s="225" t="str">
        <f>IF(T325="","",IF(VLOOKUP(#REF!&amp;"-"&amp;ROW()-92,[1]ワークシート!$C$2:$CI$1002,31,0)="",IF(T325="使用貸借権","-","口座振込　１２月"),"物納"))</f>
        <v/>
      </c>
      <c r="AF325" s="226"/>
      <c r="AG325" s="227" t="str">
        <f>IFERROR(IF(VLOOKUP(#REF!&amp;"-"&amp;ROW()-92,[1]ワークシート!$C$2:$CI$1002,37,0)="","",VLOOKUP(#REF!&amp;"-"&amp;ROW()-92,[1]ワークシート!$C$2:$CI$1002,37,0)),"")</f>
        <v/>
      </c>
      <c r="AH325" s="227"/>
      <c r="AI325" s="227"/>
      <c r="AJ325" s="227"/>
      <c r="AK325" s="228"/>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row>
    <row r="326" spans="1:320" ht="35.1" hidden="1" customHeight="1" x14ac:dyDescent="0.15">
      <c r="A326" s="222" t="str">
        <f>+IFERROR(IF(VLOOKUP(#REF!&amp;"-"&amp;ROW()-92,[1]ワークシート!$C$2:$CI$1002,9,0)="","",VLOOKUP(#REF!&amp;"-"&amp;ROW()-92,[1]ワークシート!$C$2:$CI$1002,9,0)),"")</f>
        <v/>
      </c>
      <c r="B326" s="224"/>
      <c r="C326" s="223" t="str">
        <f>+IFERROR(IF(VLOOKUP(#REF!&amp;"-"&amp;ROW()-92,[1]ワークシート!$C$2:$CI$1002,10,0) = "","",VLOOKUP(#REF!&amp;"-"&amp;ROW()-92,[1]ワークシート!$C$2:$CI$1002,10,0)),"")</f>
        <v/>
      </c>
      <c r="D326" s="224"/>
      <c r="E326" s="222" t="str">
        <f>+IFERROR(IF(VLOOKUP(#REF!&amp;"-"&amp;ROW()-92,[1]ワークシート!$C$2:$CI$1002,11,0)="","",VLOOKUP(#REF!&amp;"-"&amp;ROW()-92,[1]ワークシート!$C$2:$CI$1002,11,0)),"")</f>
        <v/>
      </c>
      <c r="F326" s="224"/>
      <c r="G326" s="11" t="str">
        <f>+IFERROR(IF(VLOOKUP(#REF!&amp;"-"&amp;ROW()-92,[1]ワークシート!$C$2:$CI$1002,12,0)="","",VLOOKUP(#REF!&amp;"-"&amp;ROW()-92,[1]ワークシート!$C$2:$CI$1002,12,0)),"")</f>
        <v/>
      </c>
      <c r="H32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6" s="230"/>
      <c r="J326" s="222" t="str">
        <f>+IFERROR(IF(VLOOKUP(#REF!&amp;"-"&amp;ROW()-92,[1]ワークシート!$C$2:$CI$1002,20,0)="","",VLOOKUP(#REF!&amp;"-"&amp;ROW()-92,[1]ワークシート!$C$2:$CI$1002,20,0)),"")</f>
        <v/>
      </c>
      <c r="K326" s="223"/>
      <c r="L326" s="224"/>
      <c r="M326" s="231" t="str">
        <f>+IFERROR(IF(VLOOKUP(#REF!&amp;"-"&amp;ROW()-92,[1]ワークシート!$C$2:$CI$1002,61,0)="","",VLOOKUP(#REF!&amp;"-"&amp;ROW()-92,[1]ワークシート!$C$2:$CI$1002,61,0)),"")</f>
        <v/>
      </c>
      <c r="N326" s="232"/>
      <c r="O326" s="233"/>
      <c r="P326" s="234" t="str">
        <f>+IFERROR(VLOOKUP(#REF!&amp;"-"&amp;ROW()-92,[1]ワークシート!$C$2:$CI$1002,26,0),"")</f>
        <v/>
      </c>
      <c r="Q326" s="219"/>
      <c r="R326" s="218" t="str">
        <f>+IFERROR(VLOOKUP(#REF!&amp;"-"&amp;ROW()-92,[1]ワークシート!$C$2:$CI$1002,27,0),"")</f>
        <v/>
      </c>
      <c r="S326" s="219"/>
      <c r="T326" s="218" t="str">
        <f>IFERROR(IF(VLOOKUP(#REF!&amp;"-"&amp;ROW()-92,[1]ワークシート!$C$2:$CI$1002,31,0)="",IF(X326="","",IF(X326=0,"使用貸借権","賃借権")),"賃借権"),"")</f>
        <v/>
      </c>
      <c r="U326" s="219"/>
      <c r="V326" s="218" t="str">
        <f>+IFERROR(IF(VLOOKUP(#REF!&amp;"-"&amp;ROW()-92,[1]ワークシート!$C$2:$CI$1002,13,0)="","",VLOOKUP(#REF!&amp;"-"&amp;ROW()-92,[1]ワークシート!$C$2:$CI$1002,13,0)),"")</f>
        <v/>
      </c>
      <c r="W326" s="219"/>
      <c r="X32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6" s="221"/>
      <c r="Z326" s="43"/>
      <c r="AA326" s="43"/>
      <c r="AB326" s="222" t="str">
        <f>IF(T326="使用貸借権","-",+IFERROR(VLOOKUP(#REF!&amp;"-"&amp;ROW()-92,[1]ワークシート!$C$2:$CI$1002,34,0)&amp;"",""))</f>
        <v/>
      </c>
      <c r="AC326" s="223"/>
      <c r="AD326" s="224"/>
      <c r="AE326" s="225" t="str">
        <f>IF(T326="","",IF(VLOOKUP(#REF!&amp;"-"&amp;ROW()-92,[1]ワークシート!$C$2:$CI$1002,31,0)="",IF(T326="使用貸借権","-","口座振込　１２月"),"物納"))</f>
        <v/>
      </c>
      <c r="AF326" s="226"/>
      <c r="AG326" s="227" t="str">
        <f>IFERROR(IF(VLOOKUP(#REF!&amp;"-"&amp;ROW()-92,[1]ワークシート!$C$2:$CI$1002,37,0)="","",VLOOKUP(#REF!&amp;"-"&amp;ROW()-92,[1]ワークシート!$C$2:$CI$1002,37,0)),"")</f>
        <v/>
      </c>
      <c r="AH326" s="227"/>
      <c r="AI326" s="227"/>
      <c r="AJ326" s="227"/>
      <c r="AK326" s="228"/>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row>
    <row r="327" spans="1:320" ht="35.1" hidden="1" customHeight="1" x14ac:dyDescent="0.15">
      <c r="A327" s="222" t="str">
        <f>+IFERROR(IF(VLOOKUP(#REF!&amp;"-"&amp;ROW()-92,[1]ワークシート!$C$2:$CI$1002,9,0)="","",VLOOKUP(#REF!&amp;"-"&amp;ROW()-92,[1]ワークシート!$C$2:$CI$1002,9,0)),"")</f>
        <v/>
      </c>
      <c r="B327" s="224"/>
      <c r="C327" s="223" t="str">
        <f>+IFERROR(IF(VLOOKUP(#REF!&amp;"-"&amp;ROW()-92,[1]ワークシート!$C$2:$CI$1002,10,0) = "","",VLOOKUP(#REF!&amp;"-"&amp;ROW()-92,[1]ワークシート!$C$2:$CI$1002,10,0)),"")</f>
        <v/>
      </c>
      <c r="D327" s="224"/>
      <c r="E327" s="222" t="str">
        <f>+IFERROR(IF(VLOOKUP(#REF!&amp;"-"&amp;ROW()-92,[1]ワークシート!$C$2:$CI$1002,11,0)="","",VLOOKUP(#REF!&amp;"-"&amp;ROW()-92,[1]ワークシート!$C$2:$CI$1002,11,0)),"")</f>
        <v/>
      </c>
      <c r="F327" s="224"/>
      <c r="G327" s="11" t="str">
        <f>+IFERROR(IF(VLOOKUP(#REF!&amp;"-"&amp;ROW()-92,[1]ワークシート!$C$2:$CI$1002,12,0)="","",VLOOKUP(#REF!&amp;"-"&amp;ROW()-92,[1]ワークシート!$C$2:$CI$1002,12,0)),"")</f>
        <v/>
      </c>
      <c r="H32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7" s="230"/>
      <c r="J327" s="222" t="str">
        <f>+IFERROR(IF(VLOOKUP(#REF!&amp;"-"&amp;ROW()-92,[1]ワークシート!$C$2:$CI$1002,20,0)="","",VLOOKUP(#REF!&amp;"-"&amp;ROW()-92,[1]ワークシート!$C$2:$CI$1002,20,0)),"")</f>
        <v/>
      </c>
      <c r="K327" s="223"/>
      <c r="L327" s="224"/>
      <c r="M327" s="231" t="str">
        <f>+IFERROR(IF(VLOOKUP(#REF!&amp;"-"&amp;ROW()-92,[1]ワークシート!$C$2:$CI$1002,61,0)="","",VLOOKUP(#REF!&amp;"-"&amp;ROW()-92,[1]ワークシート!$C$2:$CI$1002,61,0)),"")</f>
        <v/>
      </c>
      <c r="N327" s="232"/>
      <c r="O327" s="233"/>
      <c r="P327" s="234" t="str">
        <f>+IFERROR(VLOOKUP(#REF!&amp;"-"&amp;ROW()-92,[1]ワークシート!$C$2:$CI$1002,26,0),"")</f>
        <v/>
      </c>
      <c r="Q327" s="219"/>
      <c r="R327" s="218" t="str">
        <f>+IFERROR(VLOOKUP(#REF!&amp;"-"&amp;ROW()-92,[1]ワークシート!$C$2:$CI$1002,27,0),"")</f>
        <v/>
      </c>
      <c r="S327" s="219"/>
      <c r="T327" s="218" t="str">
        <f>IFERROR(IF(VLOOKUP(#REF!&amp;"-"&amp;ROW()-92,[1]ワークシート!$C$2:$CI$1002,31,0)="",IF(X327="","",IF(X327=0,"使用貸借権","賃借権")),"賃借権"),"")</f>
        <v/>
      </c>
      <c r="U327" s="219"/>
      <c r="V327" s="218" t="str">
        <f>+IFERROR(IF(VLOOKUP(#REF!&amp;"-"&amp;ROW()-92,[1]ワークシート!$C$2:$CI$1002,13,0)="","",VLOOKUP(#REF!&amp;"-"&amp;ROW()-92,[1]ワークシート!$C$2:$CI$1002,13,0)),"")</f>
        <v/>
      </c>
      <c r="W327" s="219"/>
      <c r="X32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7" s="221"/>
      <c r="Z327" s="43"/>
      <c r="AA327" s="43"/>
      <c r="AB327" s="222" t="str">
        <f>IF(T327="使用貸借権","-",+IFERROR(VLOOKUP(#REF!&amp;"-"&amp;ROW()-92,[1]ワークシート!$C$2:$CI$1002,34,0)&amp;"",""))</f>
        <v/>
      </c>
      <c r="AC327" s="223"/>
      <c r="AD327" s="224"/>
      <c r="AE327" s="225" t="str">
        <f>IF(T327="","",IF(VLOOKUP(#REF!&amp;"-"&amp;ROW()-92,[1]ワークシート!$C$2:$CI$1002,31,0)="",IF(T327="使用貸借権","-","口座振込　１２月"),"物納"))</f>
        <v/>
      </c>
      <c r="AF327" s="226"/>
      <c r="AG327" s="227" t="str">
        <f>IFERROR(IF(VLOOKUP(#REF!&amp;"-"&amp;ROW()-92,[1]ワークシート!$C$2:$CI$1002,37,0)="","",VLOOKUP(#REF!&amp;"-"&amp;ROW()-92,[1]ワークシート!$C$2:$CI$1002,37,0)),"")</f>
        <v/>
      </c>
      <c r="AH327" s="227"/>
      <c r="AI327" s="227"/>
      <c r="AJ327" s="227"/>
      <c r="AK327" s="228"/>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row>
    <row r="328" spans="1:320" ht="35.1" hidden="1" customHeight="1" x14ac:dyDescent="0.15">
      <c r="A328" s="222" t="str">
        <f>+IFERROR(IF(VLOOKUP(#REF!&amp;"-"&amp;ROW()-92,[1]ワークシート!$C$2:$CI$1002,9,0)="","",VLOOKUP(#REF!&amp;"-"&amp;ROW()-92,[1]ワークシート!$C$2:$CI$1002,9,0)),"")</f>
        <v/>
      </c>
      <c r="B328" s="224"/>
      <c r="C328" s="223" t="str">
        <f>+IFERROR(IF(VLOOKUP(#REF!&amp;"-"&amp;ROW()-92,[1]ワークシート!$C$2:$CI$1002,10,0) = "","",VLOOKUP(#REF!&amp;"-"&amp;ROW()-92,[1]ワークシート!$C$2:$CI$1002,10,0)),"")</f>
        <v/>
      </c>
      <c r="D328" s="224"/>
      <c r="E328" s="222" t="str">
        <f>+IFERROR(IF(VLOOKUP(#REF!&amp;"-"&amp;ROW()-92,[1]ワークシート!$C$2:$CI$1002,11,0)="","",VLOOKUP(#REF!&amp;"-"&amp;ROW()-92,[1]ワークシート!$C$2:$CI$1002,11,0)),"")</f>
        <v/>
      </c>
      <c r="F328" s="224"/>
      <c r="G328" s="11" t="str">
        <f>+IFERROR(IF(VLOOKUP(#REF!&amp;"-"&amp;ROW()-92,[1]ワークシート!$C$2:$CI$1002,12,0)="","",VLOOKUP(#REF!&amp;"-"&amp;ROW()-92,[1]ワークシート!$C$2:$CI$1002,12,0)),"")</f>
        <v/>
      </c>
      <c r="H32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8" s="230"/>
      <c r="J328" s="222" t="str">
        <f>+IFERROR(IF(VLOOKUP(#REF!&amp;"-"&amp;ROW()-92,[1]ワークシート!$C$2:$CI$1002,20,0)="","",VLOOKUP(#REF!&amp;"-"&amp;ROW()-92,[1]ワークシート!$C$2:$CI$1002,20,0)),"")</f>
        <v/>
      </c>
      <c r="K328" s="223"/>
      <c r="L328" s="224"/>
      <c r="M328" s="231" t="str">
        <f>+IFERROR(IF(VLOOKUP(#REF!&amp;"-"&amp;ROW()-92,[1]ワークシート!$C$2:$CI$1002,61,0)="","",VLOOKUP(#REF!&amp;"-"&amp;ROW()-92,[1]ワークシート!$C$2:$CI$1002,61,0)),"")</f>
        <v/>
      </c>
      <c r="N328" s="232"/>
      <c r="O328" s="233"/>
      <c r="P328" s="234" t="str">
        <f>+IFERROR(VLOOKUP(#REF!&amp;"-"&amp;ROW()-92,[1]ワークシート!$C$2:$CI$1002,26,0),"")</f>
        <v/>
      </c>
      <c r="Q328" s="219"/>
      <c r="R328" s="218" t="str">
        <f>+IFERROR(VLOOKUP(#REF!&amp;"-"&amp;ROW()-92,[1]ワークシート!$C$2:$CI$1002,27,0),"")</f>
        <v/>
      </c>
      <c r="S328" s="219"/>
      <c r="T328" s="218" t="str">
        <f>IFERROR(IF(VLOOKUP(#REF!&amp;"-"&amp;ROW()-92,[1]ワークシート!$C$2:$CI$1002,31,0)="",IF(X328="","",IF(X328=0,"使用貸借権","賃借権")),"賃借権"),"")</f>
        <v/>
      </c>
      <c r="U328" s="219"/>
      <c r="V328" s="218" t="str">
        <f>+IFERROR(IF(VLOOKUP(#REF!&amp;"-"&amp;ROW()-92,[1]ワークシート!$C$2:$CI$1002,13,0)="","",VLOOKUP(#REF!&amp;"-"&amp;ROW()-92,[1]ワークシート!$C$2:$CI$1002,13,0)),"")</f>
        <v/>
      </c>
      <c r="W328" s="219"/>
      <c r="X32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8" s="221"/>
      <c r="Z328" s="43"/>
      <c r="AA328" s="43"/>
      <c r="AB328" s="222" t="str">
        <f>IF(T328="使用貸借権","-",+IFERROR(VLOOKUP(#REF!&amp;"-"&amp;ROW()-92,[1]ワークシート!$C$2:$CI$1002,34,0)&amp;"",""))</f>
        <v/>
      </c>
      <c r="AC328" s="223"/>
      <c r="AD328" s="224"/>
      <c r="AE328" s="225" t="str">
        <f>IF(T328="","",IF(VLOOKUP(#REF!&amp;"-"&amp;ROW()-92,[1]ワークシート!$C$2:$CI$1002,31,0)="",IF(T328="使用貸借権","-","口座振込　１２月"),"物納"))</f>
        <v/>
      </c>
      <c r="AF328" s="226"/>
      <c r="AG328" s="227" t="str">
        <f>IFERROR(IF(VLOOKUP(#REF!&amp;"-"&amp;ROW()-92,[1]ワークシート!$C$2:$CI$1002,37,0)="","",VLOOKUP(#REF!&amp;"-"&amp;ROW()-92,[1]ワークシート!$C$2:$CI$1002,37,0)),"")</f>
        <v/>
      </c>
      <c r="AH328" s="227"/>
      <c r="AI328" s="227"/>
      <c r="AJ328" s="227"/>
      <c r="AK328" s="228"/>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row>
    <row r="329" spans="1:320" ht="35.1" hidden="1" customHeight="1" x14ac:dyDescent="0.15">
      <c r="A329" s="222" t="str">
        <f>+IFERROR(IF(VLOOKUP(#REF!&amp;"-"&amp;ROW()-92,[1]ワークシート!$C$2:$CI$1002,9,0)="","",VLOOKUP(#REF!&amp;"-"&amp;ROW()-92,[1]ワークシート!$C$2:$CI$1002,9,0)),"")</f>
        <v/>
      </c>
      <c r="B329" s="224"/>
      <c r="C329" s="223" t="str">
        <f>+IFERROR(IF(VLOOKUP(#REF!&amp;"-"&amp;ROW()-92,[1]ワークシート!$C$2:$CI$1002,10,0) = "","",VLOOKUP(#REF!&amp;"-"&amp;ROW()-92,[1]ワークシート!$C$2:$CI$1002,10,0)),"")</f>
        <v/>
      </c>
      <c r="D329" s="224"/>
      <c r="E329" s="222" t="str">
        <f>+IFERROR(IF(VLOOKUP(#REF!&amp;"-"&amp;ROW()-92,[1]ワークシート!$C$2:$CI$1002,11,0)="","",VLOOKUP(#REF!&amp;"-"&amp;ROW()-92,[1]ワークシート!$C$2:$CI$1002,11,0)),"")</f>
        <v/>
      </c>
      <c r="F329" s="224"/>
      <c r="G329" s="11" t="str">
        <f>+IFERROR(IF(VLOOKUP(#REF!&amp;"-"&amp;ROW()-92,[1]ワークシート!$C$2:$CI$1002,12,0)="","",VLOOKUP(#REF!&amp;"-"&amp;ROW()-92,[1]ワークシート!$C$2:$CI$1002,12,0)),"")</f>
        <v/>
      </c>
      <c r="H32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29" s="230"/>
      <c r="J329" s="222" t="str">
        <f>+IFERROR(IF(VLOOKUP(#REF!&amp;"-"&amp;ROW()-92,[1]ワークシート!$C$2:$CI$1002,20,0)="","",VLOOKUP(#REF!&amp;"-"&amp;ROW()-92,[1]ワークシート!$C$2:$CI$1002,20,0)),"")</f>
        <v/>
      </c>
      <c r="K329" s="223"/>
      <c r="L329" s="224"/>
      <c r="M329" s="231" t="str">
        <f>+IFERROR(IF(VLOOKUP(#REF!&amp;"-"&amp;ROW()-92,[1]ワークシート!$C$2:$CI$1002,61,0)="","",VLOOKUP(#REF!&amp;"-"&amp;ROW()-92,[1]ワークシート!$C$2:$CI$1002,61,0)),"")</f>
        <v/>
      </c>
      <c r="N329" s="232"/>
      <c r="O329" s="233"/>
      <c r="P329" s="234" t="str">
        <f>+IFERROR(VLOOKUP(#REF!&amp;"-"&amp;ROW()-92,[1]ワークシート!$C$2:$CI$1002,26,0),"")</f>
        <v/>
      </c>
      <c r="Q329" s="219"/>
      <c r="R329" s="218" t="str">
        <f>+IFERROR(VLOOKUP(#REF!&amp;"-"&amp;ROW()-92,[1]ワークシート!$C$2:$CI$1002,27,0),"")</f>
        <v/>
      </c>
      <c r="S329" s="219"/>
      <c r="T329" s="218" t="str">
        <f>IFERROR(IF(VLOOKUP(#REF!&amp;"-"&amp;ROW()-92,[1]ワークシート!$C$2:$CI$1002,31,0)="",IF(X329="","",IF(X329=0,"使用貸借権","賃借権")),"賃借権"),"")</f>
        <v/>
      </c>
      <c r="U329" s="219"/>
      <c r="V329" s="218" t="str">
        <f>+IFERROR(IF(VLOOKUP(#REF!&amp;"-"&amp;ROW()-92,[1]ワークシート!$C$2:$CI$1002,13,0)="","",VLOOKUP(#REF!&amp;"-"&amp;ROW()-92,[1]ワークシート!$C$2:$CI$1002,13,0)),"")</f>
        <v/>
      </c>
      <c r="W329" s="219"/>
      <c r="X32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29" s="221"/>
      <c r="Z329" s="43"/>
      <c r="AA329" s="43"/>
      <c r="AB329" s="222" t="str">
        <f>IF(T329="使用貸借権","-",+IFERROR(VLOOKUP(#REF!&amp;"-"&amp;ROW()-92,[1]ワークシート!$C$2:$CI$1002,34,0)&amp;"",""))</f>
        <v/>
      </c>
      <c r="AC329" s="223"/>
      <c r="AD329" s="224"/>
      <c r="AE329" s="225" t="str">
        <f>IF(T329="","",IF(VLOOKUP(#REF!&amp;"-"&amp;ROW()-92,[1]ワークシート!$C$2:$CI$1002,31,0)="",IF(T329="使用貸借権","-","口座振込　１２月"),"物納"))</f>
        <v/>
      </c>
      <c r="AF329" s="226"/>
      <c r="AG329" s="227" t="str">
        <f>IFERROR(IF(VLOOKUP(#REF!&amp;"-"&amp;ROW()-92,[1]ワークシート!$C$2:$CI$1002,37,0)="","",VLOOKUP(#REF!&amp;"-"&amp;ROW()-92,[1]ワークシート!$C$2:$CI$1002,37,0)),"")</f>
        <v/>
      </c>
      <c r="AH329" s="227"/>
      <c r="AI329" s="227"/>
      <c r="AJ329" s="227"/>
      <c r="AK329" s="228"/>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row>
    <row r="330" spans="1:320" ht="35.1" hidden="1" customHeight="1" x14ac:dyDescent="0.15">
      <c r="A330" s="222" t="str">
        <f>+IFERROR(IF(VLOOKUP(#REF!&amp;"-"&amp;ROW()-92,[1]ワークシート!$C$2:$CI$1002,9,0)="","",VLOOKUP(#REF!&amp;"-"&amp;ROW()-92,[1]ワークシート!$C$2:$CI$1002,9,0)),"")</f>
        <v/>
      </c>
      <c r="B330" s="224"/>
      <c r="C330" s="223" t="str">
        <f>+IFERROR(IF(VLOOKUP(#REF!&amp;"-"&amp;ROW()-92,[1]ワークシート!$C$2:$CI$1002,10,0) = "","",VLOOKUP(#REF!&amp;"-"&amp;ROW()-92,[1]ワークシート!$C$2:$CI$1002,10,0)),"")</f>
        <v/>
      </c>
      <c r="D330" s="224"/>
      <c r="E330" s="222" t="str">
        <f>+IFERROR(IF(VLOOKUP(#REF!&amp;"-"&amp;ROW()-92,[1]ワークシート!$C$2:$CI$1002,11,0)="","",VLOOKUP(#REF!&amp;"-"&amp;ROW()-92,[1]ワークシート!$C$2:$CI$1002,11,0)),"")</f>
        <v/>
      </c>
      <c r="F330" s="224"/>
      <c r="G330" s="11" t="str">
        <f>+IFERROR(IF(VLOOKUP(#REF!&amp;"-"&amp;ROW()-92,[1]ワークシート!$C$2:$CI$1002,12,0)="","",VLOOKUP(#REF!&amp;"-"&amp;ROW()-92,[1]ワークシート!$C$2:$CI$1002,12,0)),"")</f>
        <v/>
      </c>
      <c r="H33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0" s="230"/>
      <c r="J330" s="222" t="str">
        <f>+IFERROR(IF(VLOOKUP(#REF!&amp;"-"&amp;ROW()-92,[1]ワークシート!$C$2:$CI$1002,20,0)="","",VLOOKUP(#REF!&amp;"-"&amp;ROW()-92,[1]ワークシート!$C$2:$CI$1002,20,0)),"")</f>
        <v/>
      </c>
      <c r="K330" s="223"/>
      <c r="L330" s="224"/>
      <c r="M330" s="231" t="str">
        <f>+IFERROR(IF(VLOOKUP(#REF!&amp;"-"&amp;ROW()-92,[1]ワークシート!$C$2:$CI$1002,61,0)="","",VLOOKUP(#REF!&amp;"-"&amp;ROW()-92,[1]ワークシート!$C$2:$CI$1002,61,0)),"")</f>
        <v/>
      </c>
      <c r="N330" s="232"/>
      <c r="O330" s="233"/>
      <c r="P330" s="234" t="str">
        <f>+IFERROR(VLOOKUP(#REF!&amp;"-"&amp;ROW()-92,[1]ワークシート!$C$2:$CI$1002,26,0),"")</f>
        <v/>
      </c>
      <c r="Q330" s="219"/>
      <c r="R330" s="218" t="str">
        <f>+IFERROR(VLOOKUP(#REF!&amp;"-"&amp;ROW()-92,[1]ワークシート!$C$2:$CI$1002,27,0),"")</f>
        <v/>
      </c>
      <c r="S330" s="219"/>
      <c r="T330" s="218" t="str">
        <f>IFERROR(IF(VLOOKUP(#REF!&amp;"-"&amp;ROW()-92,[1]ワークシート!$C$2:$CI$1002,31,0)="",IF(X330="","",IF(X330=0,"使用貸借権","賃借権")),"賃借権"),"")</f>
        <v/>
      </c>
      <c r="U330" s="219"/>
      <c r="V330" s="218" t="str">
        <f>+IFERROR(IF(VLOOKUP(#REF!&amp;"-"&amp;ROW()-92,[1]ワークシート!$C$2:$CI$1002,13,0)="","",VLOOKUP(#REF!&amp;"-"&amp;ROW()-92,[1]ワークシート!$C$2:$CI$1002,13,0)),"")</f>
        <v/>
      </c>
      <c r="W330" s="219"/>
      <c r="X33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0" s="221"/>
      <c r="Z330" s="43"/>
      <c r="AA330" s="43"/>
      <c r="AB330" s="222" t="str">
        <f>IF(T330="使用貸借権","-",+IFERROR(VLOOKUP(#REF!&amp;"-"&amp;ROW()-92,[1]ワークシート!$C$2:$CI$1002,34,0)&amp;"",""))</f>
        <v/>
      </c>
      <c r="AC330" s="223"/>
      <c r="AD330" s="224"/>
      <c r="AE330" s="225" t="str">
        <f>IF(T330="","",IF(VLOOKUP(#REF!&amp;"-"&amp;ROW()-92,[1]ワークシート!$C$2:$CI$1002,31,0)="",IF(T330="使用貸借権","-","口座振込　１２月"),"物納"))</f>
        <v/>
      </c>
      <c r="AF330" s="226"/>
      <c r="AG330" s="227" t="str">
        <f>IFERROR(IF(VLOOKUP(#REF!&amp;"-"&amp;ROW()-92,[1]ワークシート!$C$2:$CI$1002,37,0)="","",VLOOKUP(#REF!&amp;"-"&amp;ROW()-92,[1]ワークシート!$C$2:$CI$1002,37,0)),"")</f>
        <v/>
      </c>
      <c r="AH330" s="227"/>
      <c r="AI330" s="227"/>
      <c r="AJ330" s="227"/>
      <c r="AK330" s="228"/>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row>
    <row r="331" spans="1:320" ht="35.1" hidden="1" customHeight="1" x14ac:dyDescent="0.15">
      <c r="A331" s="222" t="str">
        <f>+IFERROR(IF(VLOOKUP(#REF!&amp;"-"&amp;ROW()-92,[1]ワークシート!$C$2:$CI$1002,9,0)="","",VLOOKUP(#REF!&amp;"-"&amp;ROW()-92,[1]ワークシート!$C$2:$CI$1002,9,0)),"")</f>
        <v/>
      </c>
      <c r="B331" s="224"/>
      <c r="C331" s="223" t="str">
        <f>+IFERROR(IF(VLOOKUP(#REF!&amp;"-"&amp;ROW()-92,[1]ワークシート!$C$2:$CI$1002,10,0) = "","",VLOOKUP(#REF!&amp;"-"&amp;ROW()-92,[1]ワークシート!$C$2:$CI$1002,10,0)),"")</f>
        <v/>
      </c>
      <c r="D331" s="224"/>
      <c r="E331" s="222" t="str">
        <f>+IFERROR(IF(VLOOKUP(#REF!&amp;"-"&amp;ROW()-92,[1]ワークシート!$C$2:$CI$1002,11,0)="","",VLOOKUP(#REF!&amp;"-"&amp;ROW()-92,[1]ワークシート!$C$2:$CI$1002,11,0)),"")</f>
        <v/>
      </c>
      <c r="F331" s="224"/>
      <c r="G331" s="11" t="str">
        <f>+IFERROR(IF(VLOOKUP(#REF!&amp;"-"&amp;ROW()-92,[1]ワークシート!$C$2:$CI$1002,12,0)="","",VLOOKUP(#REF!&amp;"-"&amp;ROW()-92,[1]ワークシート!$C$2:$CI$1002,12,0)),"")</f>
        <v/>
      </c>
      <c r="H33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1" s="230"/>
      <c r="J331" s="222" t="str">
        <f>+IFERROR(IF(VLOOKUP(#REF!&amp;"-"&amp;ROW()-92,[1]ワークシート!$C$2:$CI$1002,20,0)="","",VLOOKUP(#REF!&amp;"-"&amp;ROW()-92,[1]ワークシート!$C$2:$CI$1002,20,0)),"")</f>
        <v/>
      </c>
      <c r="K331" s="223"/>
      <c r="L331" s="224"/>
      <c r="M331" s="231" t="str">
        <f>+IFERROR(IF(VLOOKUP(#REF!&amp;"-"&amp;ROW()-92,[1]ワークシート!$C$2:$CI$1002,61,0)="","",VLOOKUP(#REF!&amp;"-"&amp;ROW()-92,[1]ワークシート!$C$2:$CI$1002,61,0)),"")</f>
        <v/>
      </c>
      <c r="N331" s="232"/>
      <c r="O331" s="233"/>
      <c r="P331" s="234" t="str">
        <f>+IFERROR(VLOOKUP(#REF!&amp;"-"&amp;ROW()-92,[1]ワークシート!$C$2:$CI$1002,26,0),"")</f>
        <v/>
      </c>
      <c r="Q331" s="219"/>
      <c r="R331" s="218" t="str">
        <f>+IFERROR(VLOOKUP(#REF!&amp;"-"&amp;ROW()-92,[1]ワークシート!$C$2:$CI$1002,27,0),"")</f>
        <v/>
      </c>
      <c r="S331" s="219"/>
      <c r="T331" s="218" t="str">
        <f>IFERROR(IF(VLOOKUP(#REF!&amp;"-"&amp;ROW()-92,[1]ワークシート!$C$2:$CI$1002,31,0)="",IF(X331="","",IF(X331=0,"使用貸借権","賃借権")),"賃借権"),"")</f>
        <v/>
      </c>
      <c r="U331" s="219"/>
      <c r="V331" s="218" t="str">
        <f>+IFERROR(IF(VLOOKUP(#REF!&amp;"-"&amp;ROW()-92,[1]ワークシート!$C$2:$CI$1002,13,0)="","",VLOOKUP(#REF!&amp;"-"&amp;ROW()-92,[1]ワークシート!$C$2:$CI$1002,13,0)),"")</f>
        <v/>
      </c>
      <c r="W331" s="219"/>
      <c r="X33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1" s="221"/>
      <c r="Z331" s="43"/>
      <c r="AA331" s="43"/>
      <c r="AB331" s="222" t="str">
        <f>IF(T331="使用貸借権","-",+IFERROR(VLOOKUP(#REF!&amp;"-"&amp;ROW()-92,[1]ワークシート!$C$2:$CI$1002,34,0)&amp;"",""))</f>
        <v/>
      </c>
      <c r="AC331" s="223"/>
      <c r="AD331" s="224"/>
      <c r="AE331" s="225" t="str">
        <f>IF(T331="","",IF(VLOOKUP(#REF!&amp;"-"&amp;ROW()-92,[1]ワークシート!$C$2:$CI$1002,31,0)="",IF(T331="使用貸借権","-","口座振込　１２月"),"物納"))</f>
        <v/>
      </c>
      <c r="AF331" s="226"/>
      <c r="AG331" s="227" t="str">
        <f>IFERROR(IF(VLOOKUP(#REF!&amp;"-"&amp;ROW()-92,[1]ワークシート!$C$2:$CI$1002,37,0)="","",VLOOKUP(#REF!&amp;"-"&amp;ROW()-92,[1]ワークシート!$C$2:$CI$1002,37,0)),"")</f>
        <v/>
      </c>
      <c r="AH331" s="227"/>
      <c r="AI331" s="227"/>
      <c r="AJ331" s="227"/>
      <c r="AK331" s="228"/>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row>
    <row r="332" spans="1:320" ht="35.1" hidden="1" customHeight="1" x14ac:dyDescent="0.15">
      <c r="A332" s="222" t="str">
        <f>+IFERROR(IF(VLOOKUP(#REF!&amp;"-"&amp;ROW()-92,[1]ワークシート!$C$2:$CI$1002,9,0)="","",VLOOKUP(#REF!&amp;"-"&amp;ROW()-92,[1]ワークシート!$C$2:$CI$1002,9,0)),"")</f>
        <v/>
      </c>
      <c r="B332" s="224"/>
      <c r="C332" s="223" t="str">
        <f>+IFERROR(IF(VLOOKUP(#REF!&amp;"-"&amp;ROW()-92,[1]ワークシート!$C$2:$CI$1002,10,0) = "","",VLOOKUP(#REF!&amp;"-"&amp;ROW()-92,[1]ワークシート!$C$2:$CI$1002,10,0)),"")</f>
        <v/>
      </c>
      <c r="D332" s="224"/>
      <c r="E332" s="222" t="str">
        <f>+IFERROR(IF(VLOOKUP(#REF!&amp;"-"&amp;ROW()-92,[1]ワークシート!$C$2:$CI$1002,11,0)="","",VLOOKUP(#REF!&amp;"-"&amp;ROW()-92,[1]ワークシート!$C$2:$CI$1002,11,0)),"")</f>
        <v/>
      </c>
      <c r="F332" s="224"/>
      <c r="G332" s="11" t="str">
        <f>+IFERROR(IF(VLOOKUP(#REF!&amp;"-"&amp;ROW()-92,[1]ワークシート!$C$2:$CI$1002,12,0)="","",VLOOKUP(#REF!&amp;"-"&amp;ROW()-92,[1]ワークシート!$C$2:$CI$1002,12,0)),"")</f>
        <v/>
      </c>
      <c r="H33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2" s="230"/>
      <c r="J332" s="222" t="str">
        <f>+IFERROR(IF(VLOOKUP(#REF!&amp;"-"&amp;ROW()-92,[1]ワークシート!$C$2:$CI$1002,20,0)="","",VLOOKUP(#REF!&amp;"-"&amp;ROW()-92,[1]ワークシート!$C$2:$CI$1002,20,0)),"")</f>
        <v/>
      </c>
      <c r="K332" s="223"/>
      <c r="L332" s="224"/>
      <c r="M332" s="231" t="str">
        <f>+IFERROR(IF(VLOOKUP(#REF!&amp;"-"&amp;ROW()-92,[1]ワークシート!$C$2:$CI$1002,61,0)="","",VLOOKUP(#REF!&amp;"-"&amp;ROW()-92,[1]ワークシート!$C$2:$CI$1002,61,0)),"")</f>
        <v/>
      </c>
      <c r="N332" s="232"/>
      <c r="O332" s="233"/>
      <c r="P332" s="234" t="str">
        <f>+IFERROR(VLOOKUP(#REF!&amp;"-"&amp;ROW()-92,[1]ワークシート!$C$2:$CI$1002,26,0),"")</f>
        <v/>
      </c>
      <c r="Q332" s="219"/>
      <c r="R332" s="218" t="str">
        <f>+IFERROR(VLOOKUP(#REF!&amp;"-"&amp;ROW()-92,[1]ワークシート!$C$2:$CI$1002,27,0),"")</f>
        <v/>
      </c>
      <c r="S332" s="219"/>
      <c r="T332" s="218" t="str">
        <f>IFERROR(IF(VLOOKUP(#REF!&amp;"-"&amp;ROW()-92,[1]ワークシート!$C$2:$CI$1002,31,0)="",IF(X332="","",IF(X332=0,"使用貸借権","賃借権")),"賃借権"),"")</f>
        <v/>
      </c>
      <c r="U332" s="219"/>
      <c r="V332" s="218" t="str">
        <f>+IFERROR(IF(VLOOKUP(#REF!&amp;"-"&amp;ROW()-92,[1]ワークシート!$C$2:$CI$1002,13,0)="","",VLOOKUP(#REF!&amp;"-"&amp;ROW()-92,[1]ワークシート!$C$2:$CI$1002,13,0)),"")</f>
        <v/>
      </c>
      <c r="W332" s="219"/>
      <c r="X33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2" s="221"/>
      <c r="Z332" s="43"/>
      <c r="AA332" s="43"/>
      <c r="AB332" s="222" t="str">
        <f>IF(T332="使用貸借権","-",+IFERROR(VLOOKUP(#REF!&amp;"-"&amp;ROW()-92,[1]ワークシート!$C$2:$CI$1002,34,0)&amp;"",""))</f>
        <v/>
      </c>
      <c r="AC332" s="223"/>
      <c r="AD332" s="224"/>
      <c r="AE332" s="225" t="str">
        <f>IF(T332="","",IF(VLOOKUP(#REF!&amp;"-"&amp;ROW()-92,[1]ワークシート!$C$2:$CI$1002,31,0)="",IF(T332="使用貸借権","-","口座振込　１２月"),"物納"))</f>
        <v/>
      </c>
      <c r="AF332" s="226"/>
      <c r="AG332" s="227" t="str">
        <f>IFERROR(IF(VLOOKUP(#REF!&amp;"-"&amp;ROW()-92,[1]ワークシート!$C$2:$CI$1002,37,0)="","",VLOOKUP(#REF!&amp;"-"&amp;ROW()-92,[1]ワークシート!$C$2:$CI$1002,37,0)),"")</f>
        <v/>
      </c>
      <c r="AH332" s="227"/>
      <c r="AI332" s="227"/>
      <c r="AJ332" s="227"/>
      <c r="AK332" s="228"/>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row>
    <row r="333" spans="1:320" ht="35.1" hidden="1" customHeight="1" x14ac:dyDescent="0.15">
      <c r="A333" s="222" t="str">
        <f>+IFERROR(IF(VLOOKUP(#REF!&amp;"-"&amp;ROW()-92,[1]ワークシート!$C$2:$CI$1002,9,0)="","",VLOOKUP(#REF!&amp;"-"&amp;ROW()-92,[1]ワークシート!$C$2:$CI$1002,9,0)),"")</f>
        <v/>
      </c>
      <c r="B333" s="224"/>
      <c r="C333" s="223" t="str">
        <f>+IFERROR(IF(VLOOKUP(#REF!&amp;"-"&amp;ROW()-92,[1]ワークシート!$C$2:$CI$1002,10,0) = "","",VLOOKUP(#REF!&amp;"-"&amp;ROW()-92,[1]ワークシート!$C$2:$CI$1002,10,0)),"")</f>
        <v/>
      </c>
      <c r="D333" s="224"/>
      <c r="E333" s="222" t="str">
        <f>+IFERROR(IF(VLOOKUP(#REF!&amp;"-"&amp;ROW()-92,[1]ワークシート!$C$2:$CI$1002,11,0)="","",VLOOKUP(#REF!&amp;"-"&amp;ROW()-92,[1]ワークシート!$C$2:$CI$1002,11,0)),"")</f>
        <v/>
      </c>
      <c r="F333" s="224"/>
      <c r="G333" s="11" t="str">
        <f>+IFERROR(IF(VLOOKUP(#REF!&amp;"-"&amp;ROW()-92,[1]ワークシート!$C$2:$CI$1002,12,0)="","",VLOOKUP(#REF!&amp;"-"&amp;ROW()-92,[1]ワークシート!$C$2:$CI$1002,12,0)),"")</f>
        <v/>
      </c>
      <c r="H33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3" s="230"/>
      <c r="J333" s="222" t="str">
        <f>+IFERROR(IF(VLOOKUP(#REF!&amp;"-"&amp;ROW()-92,[1]ワークシート!$C$2:$CI$1002,20,0)="","",VLOOKUP(#REF!&amp;"-"&amp;ROW()-92,[1]ワークシート!$C$2:$CI$1002,20,0)),"")</f>
        <v/>
      </c>
      <c r="K333" s="223"/>
      <c r="L333" s="224"/>
      <c r="M333" s="231" t="str">
        <f>+IFERROR(IF(VLOOKUP(#REF!&amp;"-"&amp;ROW()-92,[1]ワークシート!$C$2:$CI$1002,61,0)="","",VLOOKUP(#REF!&amp;"-"&amp;ROW()-92,[1]ワークシート!$C$2:$CI$1002,61,0)),"")</f>
        <v/>
      </c>
      <c r="N333" s="232"/>
      <c r="O333" s="233"/>
      <c r="P333" s="234" t="str">
        <f>+IFERROR(VLOOKUP(#REF!&amp;"-"&amp;ROW()-92,[1]ワークシート!$C$2:$CI$1002,26,0),"")</f>
        <v/>
      </c>
      <c r="Q333" s="219"/>
      <c r="R333" s="218" t="str">
        <f>+IFERROR(VLOOKUP(#REF!&amp;"-"&amp;ROW()-92,[1]ワークシート!$C$2:$CI$1002,27,0),"")</f>
        <v/>
      </c>
      <c r="S333" s="219"/>
      <c r="T333" s="218" t="str">
        <f>IFERROR(IF(VLOOKUP(#REF!&amp;"-"&amp;ROW()-92,[1]ワークシート!$C$2:$CI$1002,31,0)="",IF(X333="","",IF(X333=0,"使用貸借権","賃借権")),"賃借権"),"")</f>
        <v/>
      </c>
      <c r="U333" s="219"/>
      <c r="V333" s="218" t="str">
        <f>+IFERROR(IF(VLOOKUP(#REF!&amp;"-"&amp;ROW()-92,[1]ワークシート!$C$2:$CI$1002,13,0)="","",VLOOKUP(#REF!&amp;"-"&amp;ROW()-92,[1]ワークシート!$C$2:$CI$1002,13,0)),"")</f>
        <v/>
      </c>
      <c r="W333" s="219"/>
      <c r="X33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3" s="221"/>
      <c r="Z333" s="43"/>
      <c r="AA333" s="43"/>
      <c r="AB333" s="222" t="str">
        <f>IF(T333="使用貸借権","-",+IFERROR(VLOOKUP(#REF!&amp;"-"&amp;ROW()-92,[1]ワークシート!$C$2:$CI$1002,34,0)&amp;"",""))</f>
        <v/>
      </c>
      <c r="AC333" s="223"/>
      <c r="AD333" s="224"/>
      <c r="AE333" s="225" t="str">
        <f>IF(T333="","",IF(VLOOKUP(#REF!&amp;"-"&amp;ROW()-92,[1]ワークシート!$C$2:$CI$1002,31,0)="",IF(T333="使用貸借権","-","口座振込　１２月"),"物納"))</f>
        <v/>
      </c>
      <c r="AF333" s="226"/>
      <c r="AG333" s="227" t="str">
        <f>IFERROR(IF(VLOOKUP(#REF!&amp;"-"&amp;ROW()-92,[1]ワークシート!$C$2:$CI$1002,37,0)="","",VLOOKUP(#REF!&amp;"-"&amp;ROW()-92,[1]ワークシート!$C$2:$CI$1002,37,0)),"")</f>
        <v/>
      </c>
      <c r="AH333" s="227"/>
      <c r="AI333" s="227"/>
      <c r="AJ333" s="227"/>
      <c r="AK333" s="228"/>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row>
    <row r="334" spans="1:320" ht="35.1" hidden="1" customHeight="1" x14ac:dyDescent="0.15">
      <c r="A334" s="222" t="str">
        <f>+IFERROR(IF(VLOOKUP(#REF!&amp;"-"&amp;ROW()-92,[1]ワークシート!$C$2:$CI$1002,9,0)="","",VLOOKUP(#REF!&amp;"-"&amp;ROW()-92,[1]ワークシート!$C$2:$CI$1002,9,0)),"")</f>
        <v/>
      </c>
      <c r="B334" s="224"/>
      <c r="C334" s="223" t="str">
        <f>+IFERROR(IF(VLOOKUP(#REF!&amp;"-"&amp;ROW()-92,[1]ワークシート!$C$2:$CI$1002,10,0) = "","",VLOOKUP(#REF!&amp;"-"&amp;ROW()-92,[1]ワークシート!$C$2:$CI$1002,10,0)),"")</f>
        <v/>
      </c>
      <c r="D334" s="224"/>
      <c r="E334" s="222" t="str">
        <f>+IFERROR(IF(VLOOKUP(#REF!&amp;"-"&amp;ROW()-92,[1]ワークシート!$C$2:$CI$1002,11,0)="","",VLOOKUP(#REF!&amp;"-"&amp;ROW()-92,[1]ワークシート!$C$2:$CI$1002,11,0)),"")</f>
        <v/>
      </c>
      <c r="F334" s="224"/>
      <c r="G334" s="11" t="str">
        <f>+IFERROR(IF(VLOOKUP(#REF!&amp;"-"&amp;ROW()-92,[1]ワークシート!$C$2:$CI$1002,12,0)="","",VLOOKUP(#REF!&amp;"-"&amp;ROW()-92,[1]ワークシート!$C$2:$CI$1002,12,0)),"")</f>
        <v/>
      </c>
      <c r="H33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4" s="230"/>
      <c r="J334" s="222" t="str">
        <f>+IFERROR(IF(VLOOKUP(#REF!&amp;"-"&amp;ROW()-92,[1]ワークシート!$C$2:$CI$1002,20,0)="","",VLOOKUP(#REF!&amp;"-"&amp;ROW()-92,[1]ワークシート!$C$2:$CI$1002,20,0)),"")</f>
        <v/>
      </c>
      <c r="K334" s="223"/>
      <c r="L334" s="224"/>
      <c r="M334" s="231" t="str">
        <f>+IFERROR(IF(VLOOKUP(#REF!&amp;"-"&amp;ROW()-92,[1]ワークシート!$C$2:$CI$1002,61,0)="","",VLOOKUP(#REF!&amp;"-"&amp;ROW()-92,[1]ワークシート!$C$2:$CI$1002,61,0)),"")</f>
        <v/>
      </c>
      <c r="N334" s="232"/>
      <c r="O334" s="233"/>
      <c r="P334" s="234" t="str">
        <f>+IFERROR(VLOOKUP(#REF!&amp;"-"&amp;ROW()-92,[1]ワークシート!$C$2:$CI$1002,26,0),"")</f>
        <v/>
      </c>
      <c r="Q334" s="219"/>
      <c r="R334" s="218" t="str">
        <f>+IFERROR(VLOOKUP(#REF!&amp;"-"&amp;ROW()-92,[1]ワークシート!$C$2:$CI$1002,27,0),"")</f>
        <v/>
      </c>
      <c r="S334" s="219"/>
      <c r="T334" s="218" t="str">
        <f>IFERROR(IF(VLOOKUP(#REF!&amp;"-"&amp;ROW()-92,[1]ワークシート!$C$2:$CI$1002,31,0)="",IF(X334="","",IF(X334=0,"使用貸借権","賃借権")),"賃借権"),"")</f>
        <v/>
      </c>
      <c r="U334" s="219"/>
      <c r="V334" s="218" t="str">
        <f>+IFERROR(IF(VLOOKUP(#REF!&amp;"-"&amp;ROW()-92,[1]ワークシート!$C$2:$CI$1002,13,0)="","",VLOOKUP(#REF!&amp;"-"&amp;ROW()-92,[1]ワークシート!$C$2:$CI$1002,13,0)),"")</f>
        <v/>
      </c>
      <c r="W334" s="219"/>
      <c r="X33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4" s="221"/>
      <c r="Z334" s="43"/>
      <c r="AA334" s="43"/>
      <c r="AB334" s="222" t="str">
        <f>IF(T334="使用貸借権","-",+IFERROR(VLOOKUP(#REF!&amp;"-"&amp;ROW()-92,[1]ワークシート!$C$2:$CI$1002,34,0)&amp;"",""))</f>
        <v/>
      </c>
      <c r="AC334" s="223"/>
      <c r="AD334" s="224"/>
      <c r="AE334" s="225" t="str">
        <f>IF(T334="","",IF(VLOOKUP(#REF!&amp;"-"&amp;ROW()-92,[1]ワークシート!$C$2:$CI$1002,31,0)="",IF(T334="使用貸借権","-","口座振込　１２月"),"物納"))</f>
        <v/>
      </c>
      <c r="AF334" s="226"/>
      <c r="AG334" s="227" t="str">
        <f>IFERROR(IF(VLOOKUP(#REF!&amp;"-"&amp;ROW()-92,[1]ワークシート!$C$2:$CI$1002,37,0)="","",VLOOKUP(#REF!&amp;"-"&amp;ROW()-92,[1]ワークシート!$C$2:$CI$1002,37,0)),"")</f>
        <v/>
      </c>
      <c r="AH334" s="227"/>
      <c r="AI334" s="227"/>
      <c r="AJ334" s="227"/>
      <c r="AK334" s="228"/>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row>
    <row r="335" spans="1:320" ht="35.1" hidden="1" customHeight="1" x14ac:dyDescent="0.15">
      <c r="A335" s="222" t="str">
        <f>+IFERROR(IF(VLOOKUP(#REF!&amp;"-"&amp;ROW()-92,[1]ワークシート!$C$2:$CI$1002,9,0)="","",VLOOKUP(#REF!&amp;"-"&amp;ROW()-92,[1]ワークシート!$C$2:$CI$1002,9,0)),"")</f>
        <v/>
      </c>
      <c r="B335" s="224"/>
      <c r="C335" s="223" t="str">
        <f>+IFERROR(IF(VLOOKUP(#REF!&amp;"-"&amp;ROW()-92,[1]ワークシート!$C$2:$CI$1002,10,0) = "","",VLOOKUP(#REF!&amp;"-"&amp;ROW()-92,[1]ワークシート!$C$2:$CI$1002,10,0)),"")</f>
        <v/>
      </c>
      <c r="D335" s="224"/>
      <c r="E335" s="222" t="str">
        <f>+IFERROR(IF(VLOOKUP(#REF!&amp;"-"&amp;ROW()-92,[1]ワークシート!$C$2:$CI$1002,11,0)="","",VLOOKUP(#REF!&amp;"-"&amp;ROW()-92,[1]ワークシート!$C$2:$CI$1002,11,0)),"")</f>
        <v/>
      </c>
      <c r="F335" s="224"/>
      <c r="G335" s="11" t="str">
        <f>+IFERROR(IF(VLOOKUP(#REF!&amp;"-"&amp;ROW()-92,[1]ワークシート!$C$2:$CI$1002,12,0)="","",VLOOKUP(#REF!&amp;"-"&amp;ROW()-92,[1]ワークシート!$C$2:$CI$1002,12,0)),"")</f>
        <v/>
      </c>
      <c r="H33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5" s="230"/>
      <c r="J335" s="222" t="str">
        <f>+IFERROR(IF(VLOOKUP(#REF!&amp;"-"&amp;ROW()-92,[1]ワークシート!$C$2:$CI$1002,20,0)="","",VLOOKUP(#REF!&amp;"-"&amp;ROW()-92,[1]ワークシート!$C$2:$CI$1002,20,0)),"")</f>
        <v/>
      </c>
      <c r="K335" s="223"/>
      <c r="L335" s="224"/>
      <c r="M335" s="231" t="str">
        <f>+IFERROR(IF(VLOOKUP(#REF!&amp;"-"&amp;ROW()-92,[1]ワークシート!$C$2:$CI$1002,61,0)="","",VLOOKUP(#REF!&amp;"-"&amp;ROW()-92,[1]ワークシート!$C$2:$CI$1002,61,0)),"")</f>
        <v/>
      </c>
      <c r="N335" s="232"/>
      <c r="O335" s="233"/>
      <c r="P335" s="234" t="str">
        <f>+IFERROR(VLOOKUP(#REF!&amp;"-"&amp;ROW()-92,[1]ワークシート!$C$2:$CI$1002,26,0),"")</f>
        <v/>
      </c>
      <c r="Q335" s="219"/>
      <c r="R335" s="218" t="str">
        <f>+IFERROR(VLOOKUP(#REF!&amp;"-"&amp;ROW()-92,[1]ワークシート!$C$2:$CI$1002,27,0),"")</f>
        <v/>
      </c>
      <c r="S335" s="219"/>
      <c r="T335" s="218" t="str">
        <f>IFERROR(IF(VLOOKUP(#REF!&amp;"-"&amp;ROW()-92,[1]ワークシート!$C$2:$CI$1002,31,0)="",IF(X335="","",IF(X335=0,"使用貸借権","賃借権")),"賃借権"),"")</f>
        <v/>
      </c>
      <c r="U335" s="219"/>
      <c r="V335" s="218" t="str">
        <f>+IFERROR(IF(VLOOKUP(#REF!&amp;"-"&amp;ROW()-92,[1]ワークシート!$C$2:$CI$1002,13,0)="","",VLOOKUP(#REF!&amp;"-"&amp;ROW()-92,[1]ワークシート!$C$2:$CI$1002,13,0)),"")</f>
        <v/>
      </c>
      <c r="W335" s="219"/>
      <c r="X33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5" s="221"/>
      <c r="Z335" s="43"/>
      <c r="AA335" s="43"/>
      <c r="AB335" s="222" t="str">
        <f>IF(T335="使用貸借権","-",+IFERROR(VLOOKUP(#REF!&amp;"-"&amp;ROW()-92,[1]ワークシート!$C$2:$CI$1002,34,0)&amp;"",""))</f>
        <v/>
      </c>
      <c r="AC335" s="223"/>
      <c r="AD335" s="224"/>
      <c r="AE335" s="225" t="str">
        <f>IF(T335="","",IF(VLOOKUP(#REF!&amp;"-"&amp;ROW()-92,[1]ワークシート!$C$2:$CI$1002,31,0)="",IF(T335="使用貸借権","-","口座振込　１２月"),"物納"))</f>
        <v/>
      </c>
      <c r="AF335" s="226"/>
      <c r="AG335" s="227" t="str">
        <f>IFERROR(IF(VLOOKUP(#REF!&amp;"-"&amp;ROW()-92,[1]ワークシート!$C$2:$CI$1002,37,0)="","",VLOOKUP(#REF!&amp;"-"&amp;ROW()-92,[1]ワークシート!$C$2:$CI$1002,37,0)),"")</f>
        <v/>
      </c>
      <c r="AH335" s="227"/>
      <c r="AI335" s="227"/>
      <c r="AJ335" s="227"/>
      <c r="AK335" s="228"/>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row>
    <row r="336" spans="1:320" ht="35.1" hidden="1" customHeight="1" x14ac:dyDescent="0.15">
      <c r="A336" s="222" t="str">
        <f>+IFERROR(IF(VLOOKUP(#REF!&amp;"-"&amp;ROW()-92,[1]ワークシート!$C$2:$CI$1002,9,0)="","",VLOOKUP(#REF!&amp;"-"&amp;ROW()-92,[1]ワークシート!$C$2:$CI$1002,9,0)),"")</f>
        <v/>
      </c>
      <c r="B336" s="224"/>
      <c r="C336" s="223" t="str">
        <f>+IFERROR(IF(VLOOKUP(#REF!&amp;"-"&amp;ROW()-92,[1]ワークシート!$C$2:$CI$1002,10,0) = "","",VLOOKUP(#REF!&amp;"-"&amp;ROW()-92,[1]ワークシート!$C$2:$CI$1002,10,0)),"")</f>
        <v/>
      </c>
      <c r="D336" s="224"/>
      <c r="E336" s="222" t="str">
        <f>+IFERROR(IF(VLOOKUP(#REF!&amp;"-"&amp;ROW()-92,[1]ワークシート!$C$2:$CI$1002,11,0)="","",VLOOKUP(#REF!&amp;"-"&amp;ROW()-92,[1]ワークシート!$C$2:$CI$1002,11,0)),"")</f>
        <v/>
      </c>
      <c r="F336" s="224"/>
      <c r="G336" s="11" t="str">
        <f>+IFERROR(IF(VLOOKUP(#REF!&amp;"-"&amp;ROW()-92,[1]ワークシート!$C$2:$CI$1002,12,0)="","",VLOOKUP(#REF!&amp;"-"&amp;ROW()-92,[1]ワークシート!$C$2:$CI$1002,12,0)),"")</f>
        <v/>
      </c>
      <c r="H33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6" s="230"/>
      <c r="J336" s="222" t="str">
        <f>+IFERROR(IF(VLOOKUP(#REF!&amp;"-"&amp;ROW()-92,[1]ワークシート!$C$2:$CI$1002,20,0)="","",VLOOKUP(#REF!&amp;"-"&amp;ROW()-92,[1]ワークシート!$C$2:$CI$1002,20,0)),"")</f>
        <v/>
      </c>
      <c r="K336" s="223"/>
      <c r="L336" s="224"/>
      <c r="M336" s="231" t="str">
        <f>+IFERROR(IF(VLOOKUP(#REF!&amp;"-"&amp;ROW()-92,[1]ワークシート!$C$2:$CI$1002,61,0)="","",VLOOKUP(#REF!&amp;"-"&amp;ROW()-92,[1]ワークシート!$C$2:$CI$1002,61,0)),"")</f>
        <v/>
      </c>
      <c r="N336" s="232"/>
      <c r="O336" s="233"/>
      <c r="P336" s="234" t="str">
        <f>+IFERROR(VLOOKUP(#REF!&amp;"-"&amp;ROW()-92,[1]ワークシート!$C$2:$CI$1002,26,0),"")</f>
        <v/>
      </c>
      <c r="Q336" s="219"/>
      <c r="R336" s="218" t="str">
        <f>+IFERROR(VLOOKUP(#REF!&amp;"-"&amp;ROW()-92,[1]ワークシート!$C$2:$CI$1002,27,0),"")</f>
        <v/>
      </c>
      <c r="S336" s="219"/>
      <c r="T336" s="218" t="str">
        <f>IFERROR(IF(VLOOKUP(#REF!&amp;"-"&amp;ROW()-92,[1]ワークシート!$C$2:$CI$1002,31,0)="",IF(X336="","",IF(X336=0,"使用貸借権","賃借権")),"賃借権"),"")</f>
        <v/>
      </c>
      <c r="U336" s="219"/>
      <c r="V336" s="218" t="str">
        <f>+IFERROR(IF(VLOOKUP(#REF!&amp;"-"&amp;ROW()-92,[1]ワークシート!$C$2:$CI$1002,13,0)="","",VLOOKUP(#REF!&amp;"-"&amp;ROW()-92,[1]ワークシート!$C$2:$CI$1002,13,0)),"")</f>
        <v/>
      </c>
      <c r="W336" s="219"/>
      <c r="X33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6" s="221"/>
      <c r="Z336" s="43"/>
      <c r="AA336" s="43"/>
      <c r="AB336" s="222" t="str">
        <f>IF(T336="使用貸借権","-",+IFERROR(VLOOKUP(#REF!&amp;"-"&amp;ROW()-92,[1]ワークシート!$C$2:$CI$1002,34,0)&amp;"",""))</f>
        <v/>
      </c>
      <c r="AC336" s="223"/>
      <c r="AD336" s="224"/>
      <c r="AE336" s="225" t="str">
        <f>IF(T336="","",IF(VLOOKUP(#REF!&amp;"-"&amp;ROW()-92,[1]ワークシート!$C$2:$CI$1002,31,0)="",IF(T336="使用貸借権","-","口座振込　１２月"),"物納"))</f>
        <v/>
      </c>
      <c r="AF336" s="226"/>
      <c r="AG336" s="227" t="str">
        <f>IFERROR(IF(VLOOKUP(#REF!&amp;"-"&amp;ROW()-92,[1]ワークシート!$C$2:$CI$1002,37,0)="","",VLOOKUP(#REF!&amp;"-"&amp;ROW()-92,[1]ワークシート!$C$2:$CI$1002,37,0)),"")</f>
        <v/>
      </c>
      <c r="AH336" s="227"/>
      <c r="AI336" s="227"/>
      <c r="AJ336" s="227"/>
      <c r="AK336" s="228"/>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row>
    <row r="337" spans="1:320" ht="35.1" hidden="1" customHeight="1" x14ac:dyDescent="0.15">
      <c r="A337" s="222" t="str">
        <f>+IFERROR(IF(VLOOKUP(#REF!&amp;"-"&amp;ROW()-92,[1]ワークシート!$C$2:$CI$1002,9,0)="","",VLOOKUP(#REF!&amp;"-"&amp;ROW()-92,[1]ワークシート!$C$2:$CI$1002,9,0)),"")</f>
        <v/>
      </c>
      <c r="B337" s="224"/>
      <c r="C337" s="223" t="str">
        <f>+IFERROR(IF(VLOOKUP(#REF!&amp;"-"&amp;ROW()-92,[1]ワークシート!$C$2:$CI$1002,10,0) = "","",VLOOKUP(#REF!&amp;"-"&amp;ROW()-92,[1]ワークシート!$C$2:$CI$1002,10,0)),"")</f>
        <v/>
      </c>
      <c r="D337" s="224"/>
      <c r="E337" s="222" t="str">
        <f>+IFERROR(IF(VLOOKUP(#REF!&amp;"-"&amp;ROW()-92,[1]ワークシート!$C$2:$CI$1002,11,0)="","",VLOOKUP(#REF!&amp;"-"&amp;ROW()-92,[1]ワークシート!$C$2:$CI$1002,11,0)),"")</f>
        <v/>
      </c>
      <c r="F337" s="224"/>
      <c r="G337" s="11" t="str">
        <f>+IFERROR(IF(VLOOKUP(#REF!&amp;"-"&amp;ROW()-92,[1]ワークシート!$C$2:$CI$1002,12,0)="","",VLOOKUP(#REF!&amp;"-"&amp;ROW()-92,[1]ワークシート!$C$2:$CI$1002,12,0)),"")</f>
        <v/>
      </c>
      <c r="H33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7" s="230"/>
      <c r="J337" s="222" t="str">
        <f>+IFERROR(IF(VLOOKUP(#REF!&amp;"-"&amp;ROW()-92,[1]ワークシート!$C$2:$CI$1002,20,0)="","",VLOOKUP(#REF!&amp;"-"&amp;ROW()-92,[1]ワークシート!$C$2:$CI$1002,20,0)),"")</f>
        <v/>
      </c>
      <c r="K337" s="223"/>
      <c r="L337" s="224"/>
      <c r="M337" s="231" t="str">
        <f>+IFERROR(IF(VLOOKUP(#REF!&amp;"-"&amp;ROW()-92,[1]ワークシート!$C$2:$CI$1002,61,0)="","",VLOOKUP(#REF!&amp;"-"&amp;ROW()-92,[1]ワークシート!$C$2:$CI$1002,61,0)),"")</f>
        <v/>
      </c>
      <c r="N337" s="232"/>
      <c r="O337" s="233"/>
      <c r="P337" s="234" t="str">
        <f>+IFERROR(VLOOKUP(#REF!&amp;"-"&amp;ROW()-92,[1]ワークシート!$C$2:$CI$1002,26,0),"")</f>
        <v/>
      </c>
      <c r="Q337" s="219"/>
      <c r="R337" s="218" t="str">
        <f>+IFERROR(VLOOKUP(#REF!&amp;"-"&amp;ROW()-92,[1]ワークシート!$C$2:$CI$1002,27,0),"")</f>
        <v/>
      </c>
      <c r="S337" s="219"/>
      <c r="T337" s="218" t="str">
        <f>IFERROR(IF(VLOOKUP(#REF!&amp;"-"&amp;ROW()-92,[1]ワークシート!$C$2:$CI$1002,31,0)="",IF(X337="","",IF(X337=0,"使用貸借権","賃借権")),"賃借権"),"")</f>
        <v/>
      </c>
      <c r="U337" s="219"/>
      <c r="V337" s="218" t="str">
        <f>+IFERROR(IF(VLOOKUP(#REF!&amp;"-"&amp;ROW()-92,[1]ワークシート!$C$2:$CI$1002,13,0)="","",VLOOKUP(#REF!&amp;"-"&amp;ROW()-92,[1]ワークシート!$C$2:$CI$1002,13,0)),"")</f>
        <v/>
      </c>
      <c r="W337" s="219"/>
      <c r="X33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7" s="221"/>
      <c r="Z337" s="43"/>
      <c r="AA337" s="43"/>
      <c r="AB337" s="222" t="str">
        <f>IF(T337="使用貸借権","-",+IFERROR(VLOOKUP(#REF!&amp;"-"&amp;ROW()-92,[1]ワークシート!$C$2:$CI$1002,34,0)&amp;"",""))</f>
        <v/>
      </c>
      <c r="AC337" s="223"/>
      <c r="AD337" s="224"/>
      <c r="AE337" s="225" t="str">
        <f>IF(T337="","",IF(VLOOKUP(#REF!&amp;"-"&amp;ROW()-92,[1]ワークシート!$C$2:$CI$1002,31,0)="",IF(T337="使用貸借権","-","口座振込　１２月"),"物納"))</f>
        <v/>
      </c>
      <c r="AF337" s="226"/>
      <c r="AG337" s="227" t="str">
        <f>IFERROR(IF(VLOOKUP(#REF!&amp;"-"&amp;ROW()-92,[1]ワークシート!$C$2:$CI$1002,37,0)="","",VLOOKUP(#REF!&amp;"-"&amp;ROW()-92,[1]ワークシート!$C$2:$CI$1002,37,0)),"")</f>
        <v/>
      </c>
      <c r="AH337" s="227"/>
      <c r="AI337" s="227"/>
      <c r="AJ337" s="227"/>
      <c r="AK337" s="228"/>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row>
    <row r="338" spans="1:320" ht="35.1" hidden="1" customHeight="1" x14ac:dyDescent="0.15">
      <c r="A338" s="222" t="str">
        <f>+IFERROR(IF(VLOOKUP(#REF!&amp;"-"&amp;ROW()-92,[1]ワークシート!$C$2:$CI$1002,9,0)="","",VLOOKUP(#REF!&amp;"-"&amp;ROW()-92,[1]ワークシート!$C$2:$CI$1002,9,0)),"")</f>
        <v/>
      </c>
      <c r="B338" s="224"/>
      <c r="C338" s="223" t="str">
        <f>+IFERROR(IF(VLOOKUP(#REF!&amp;"-"&amp;ROW()-92,[1]ワークシート!$C$2:$CI$1002,10,0) = "","",VLOOKUP(#REF!&amp;"-"&amp;ROW()-92,[1]ワークシート!$C$2:$CI$1002,10,0)),"")</f>
        <v/>
      </c>
      <c r="D338" s="224"/>
      <c r="E338" s="222" t="str">
        <f>+IFERROR(IF(VLOOKUP(#REF!&amp;"-"&amp;ROW()-92,[1]ワークシート!$C$2:$CI$1002,11,0)="","",VLOOKUP(#REF!&amp;"-"&amp;ROW()-92,[1]ワークシート!$C$2:$CI$1002,11,0)),"")</f>
        <v/>
      </c>
      <c r="F338" s="224"/>
      <c r="G338" s="11" t="str">
        <f>+IFERROR(IF(VLOOKUP(#REF!&amp;"-"&amp;ROW()-92,[1]ワークシート!$C$2:$CI$1002,12,0)="","",VLOOKUP(#REF!&amp;"-"&amp;ROW()-92,[1]ワークシート!$C$2:$CI$1002,12,0)),"")</f>
        <v/>
      </c>
      <c r="H33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8" s="230"/>
      <c r="J338" s="222" t="str">
        <f>+IFERROR(IF(VLOOKUP(#REF!&amp;"-"&amp;ROW()-92,[1]ワークシート!$C$2:$CI$1002,20,0)="","",VLOOKUP(#REF!&amp;"-"&amp;ROW()-92,[1]ワークシート!$C$2:$CI$1002,20,0)),"")</f>
        <v/>
      </c>
      <c r="K338" s="223"/>
      <c r="L338" s="224"/>
      <c r="M338" s="231" t="str">
        <f>+IFERROR(IF(VLOOKUP(#REF!&amp;"-"&amp;ROW()-92,[1]ワークシート!$C$2:$CI$1002,61,0)="","",VLOOKUP(#REF!&amp;"-"&amp;ROW()-92,[1]ワークシート!$C$2:$CI$1002,61,0)),"")</f>
        <v/>
      </c>
      <c r="N338" s="232"/>
      <c r="O338" s="233"/>
      <c r="P338" s="234" t="str">
        <f>+IFERROR(VLOOKUP(#REF!&amp;"-"&amp;ROW()-92,[1]ワークシート!$C$2:$CI$1002,26,0),"")</f>
        <v/>
      </c>
      <c r="Q338" s="219"/>
      <c r="R338" s="218" t="str">
        <f>+IFERROR(VLOOKUP(#REF!&amp;"-"&amp;ROW()-92,[1]ワークシート!$C$2:$CI$1002,27,0),"")</f>
        <v/>
      </c>
      <c r="S338" s="219"/>
      <c r="T338" s="218" t="str">
        <f>IFERROR(IF(VLOOKUP(#REF!&amp;"-"&amp;ROW()-92,[1]ワークシート!$C$2:$CI$1002,31,0)="",IF(X338="","",IF(X338=0,"使用貸借権","賃借権")),"賃借権"),"")</f>
        <v/>
      </c>
      <c r="U338" s="219"/>
      <c r="V338" s="218" t="str">
        <f>+IFERROR(IF(VLOOKUP(#REF!&amp;"-"&amp;ROW()-92,[1]ワークシート!$C$2:$CI$1002,13,0)="","",VLOOKUP(#REF!&amp;"-"&amp;ROW()-92,[1]ワークシート!$C$2:$CI$1002,13,0)),"")</f>
        <v/>
      </c>
      <c r="W338" s="219"/>
      <c r="X33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8" s="221"/>
      <c r="Z338" s="43"/>
      <c r="AA338" s="43"/>
      <c r="AB338" s="222" t="str">
        <f>IF(T338="使用貸借権","-",+IFERROR(VLOOKUP(#REF!&amp;"-"&amp;ROW()-92,[1]ワークシート!$C$2:$CI$1002,34,0)&amp;"",""))</f>
        <v/>
      </c>
      <c r="AC338" s="223"/>
      <c r="AD338" s="224"/>
      <c r="AE338" s="225" t="str">
        <f>IF(T338="","",IF(VLOOKUP(#REF!&amp;"-"&amp;ROW()-92,[1]ワークシート!$C$2:$CI$1002,31,0)="",IF(T338="使用貸借権","-","口座振込　１２月"),"物納"))</f>
        <v/>
      </c>
      <c r="AF338" s="226"/>
      <c r="AG338" s="227" t="str">
        <f>IFERROR(IF(VLOOKUP(#REF!&amp;"-"&amp;ROW()-92,[1]ワークシート!$C$2:$CI$1002,37,0)="","",VLOOKUP(#REF!&amp;"-"&amp;ROW()-92,[1]ワークシート!$C$2:$CI$1002,37,0)),"")</f>
        <v/>
      </c>
      <c r="AH338" s="227"/>
      <c r="AI338" s="227"/>
      <c r="AJ338" s="227"/>
      <c r="AK338" s="228"/>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row>
    <row r="339" spans="1:320" ht="35.1" hidden="1" customHeight="1" x14ac:dyDescent="0.15">
      <c r="A339" s="222" t="str">
        <f>+IFERROR(IF(VLOOKUP(#REF!&amp;"-"&amp;ROW()-92,[1]ワークシート!$C$2:$CI$1002,9,0)="","",VLOOKUP(#REF!&amp;"-"&amp;ROW()-92,[1]ワークシート!$C$2:$CI$1002,9,0)),"")</f>
        <v/>
      </c>
      <c r="B339" s="224"/>
      <c r="C339" s="223" t="str">
        <f>+IFERROR(IF(VLOOKUP(#REF!&amp;"-"&amp;ROW()-92,[1]ワークシート!$C$2:$CI$1002,10,0) = "","",VLOOKUP(#REF!&amp;"-"&amp;ROW()-92,[1]ワークシート!$C$2:$CI$1002,10,0)),"")</f>
        <v/>
      </c>
      <c r="D339" s="224"/>
      <c r="E339" s="222" t="str">
        <f>+IFERROR(IF(VLOOKUP(#REF!&amp;"-"&amp;ROW()-92,[1]ワークシート!$C$2:$CI$1002,11,0)="","",VLOOKUP(#REF!&amp;"-"&amp;ROW()-92,[1]ワークシート!$C$2:$CI$1002,11,0)),"")</f>
        <v/>
      </c>
      <c r="F339" s="224"/>
      <c r="G339" s="11" t="str">
        <f>+IFERROR(IF(VLOOKUP(#REF!&amp;"-"&amp;ROW()-92,[1]ワークシート!$C$2:$CI$1002,12,0)="","",VLOOKUP(#REF!&amp;"-"&amp;ROW()-92,[1]ワークシート!$C$2:$CI$1002,12,0)),"")</f>
        <v/>
      </c>
      <c r="H33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39" s="230"/>
      <c r="J339" s="222" t="str">
        <f>+IFERROR(IF(VLOOKUP(#REF!&amp;"-"&amp;ROW()-92,[1]ワークシート!$C$2:$CI$1002,20,0)="","",VLOOKUP(#REF!&amp;"-"&amp;ROW()-92,[1]ワークシート!$C$2:$CI$1002,20,0)),"")</f>
        <v/>
      </c>
      <c r="K339" s="223"/>
      <c r="L339" s="224"/>
      <c r="M339" s="231" t="str">
        <f>+IFERROR(IF(VLOOKUP(#REF!&amp;"-"&amp;ROW()-92,[1]ワークシート!$C$2:$CI$1002,61,0)="","",VLOOKUP(#REF!&amp;"-"&amp;ROW()-92,[1]ワークシート!$C$2:$CI$1002,61,0)),"")</f>
        <v/>
      </c>
      <c r="N339" s="232"/>
      <c r="O339" s="233"/>
      <c r="P339" s="234" t="str">
        <f>+IFERROR(VLOOKUP(#REF!&amp;"-"&amp;ROW()-92,[1]ワークシート!$C$2:$CI$1002,26,0),"")</f>
        <v/>
      </c>
      <c r="Q339" s="219"/>
      <c r="R339" s="218" t="str">
        <f>+IFERROR(VLOOKUP(#REF!&amp;"-"&amp;ROW()-92,[1]ワークシート!$C$2:$CI$1002,27,0),"")</f>
        <v/>
      </c>
      <c r="S339" s="219"/>
      <c r="T339" s="218" t="str">
        <f>IFERROR(IF(VLOOKUP(#REF!&amp;"-"&amp;ROW()-92,[1]ワークシート!$C$2:$CI$1002,31,0)="",IF(X339="","",IF(X339=0,"使用貸借権","賃借権")),"賃借権"),"")</f>
        <v/>
      </c>
      <c r="U339" s="219"/>
      <c r="V339" s="218" t="str">
        <f>+IFERROR(IF(VLOOKUP(#REF!&amp;"-"&amp;ROW()-92,[1]ワークシート!$C$2:$CI$1002,13,0)="","",VLOOKUP(#REF!&amp;"-"&amp;ROW()-92,[1]ワークシート!$C$2:$CI$1002,13,0)),"")</f>
        <v/>
      </c>
      <c r="W339" s="219"/>
      <c r="X33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39" s="221"/>
      <c r="Z339" s="43"/>
      <c r="AA339" s="43"/>
      <c r="AB339" s="222" t="str">
        <f>IF(T339="使用貸借権","-",+IFERROR(VLOOKUP(#REF!&amp;"-"&amp;ROW()-92,[1]ワークシート!$C$2:$CI$1002,34,0)&amp;"",""))</f>
        <v/>
      </c>
      <c r="AC339" s="223"/>
      <c r="AD339" s="224"/>
      <c r="AE339" s="225" t="str">
        <f>IF(T339="","",IF(VLOOKUP(#REF!&amp;"-"&amp;ROW()-92,[1]ワークシート!$C$2:$CI$1002,31,0)="",IF(T339="使用貸借権","-","口座振込　１２月"),"物納"))</f>
        <v/>
      </c>
      <c r="AF339" s="226"/>
      <c r="AG339" s="227" t="str">
        <f>IFERROR(IF(VLOOKUP(#REF!&amp;"-"&amp;ROW()-92,[1]ワークシート!$C$2:$CI$1002,37,0)="","",VLOOKUP(#REF!&amp;"-"&amp;ROW()-92,[1]ワークシート!$C$2:$CI$1002,37,0)),"")</f>
        <v/>
      </c>
      <c r="AH339" s="227"/>
      <c r="AI339" s="227"/>
      <c r="AJ339" s="227"/>
      <c r="AK339" s="228"/>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row>
    <row r="340" spans="1:320" ht="35.1" hidden="1" customHeight="1" x14ac:dyDescent="0.15">
      <c r="A340" s="222" t="str">
        <f>+IFERROR(IF(VLOOKUP(#REF!&amp;"-"&amp;ROW()-92,[1]ワークシート!$C$2:$CI$1002,9,0)="","",VLOOKUP(#REF!&amp;"-"&amp;ROW()-92,[1]ワークシート!$C$2:$CI$1002,9,0)),"")</f>
        <v/>
      </c>
      <c r="B340" s="224"/>
      <c r="C340" s="223" t="str">
        <f>+IFERROR(IF(VLOOKUP(#REF!&amp;"-"&amp;ROW()-92,[1]ワークシート!$C$2:$CI$1002,10,0) = "","",VLOOKUP(#REF!&amp;"-"&amp;ROW()-92,[1]ワークシート!$C$2:$CI$1002,10,0)),"")</f>
        <v/>
      </c>
      <c r="D340" s="224"/>
      <c r="E340" s="222" t="str">
        <f>+IFERROR(IF(VLOOKUP(#REF!&amp;"-"&amp;ROW()-92,[1]ワークシート!$C$2:$CI$1002,11,0)="","",VLOOKUP(#REF!&amp;"-"&amp;ROW()-92,[1]ワークシート!$C$2:$CI$1002,11,0)),"")</f>
        <v/>
      </c>
      <c r="F340" s="224"/>
      <c r="G340" s="11" t="str">
        <f>+IFERROR(IF(VLOOKUP(#REF!&amp;"-"&amp;ROW()-92,[1]ワークシート!$C$2:$CI$1002,12,0)="","",VLOOKUP(#REF!&amp;"-"&amp;ROW()-92,[1]ワークシート!$C$2:$CI$1002,12,0)),"")</f>
        <v/>
      </c>
      <c r="H34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0" s="230"/>
      <c r="J340" s="222" t="str">
        <f>+IFERROR(IF(VLOOKUP(#REF!&amp;"-"&amp;ROW()-92,[1]ワークシート!$C$2:$CI$1002,20,0)="","",VLOOKUP(#REF!&amp;"-"&amp;ROW()-92,[1]ワークシート!$C$2:$CI$1002,20,0)),"")</f>
        <v/>
      </c>
      <c r="K340" s="223"/>
      <c r="L340" s="224"/>
      <c r="M340" s="231" t="str">
        <f>+IFERROR(IF(VLOOKUP(#REF!&amp;"-"&amp;ROW()-92,[1]ワークシート!$C$2:$CI$1002,61,0)="","",VLOOKUP(#REF!&amp;"-"&amp;ROW()-92,[1]ワークシート!$C$2:$CI$1002,61,0)),"")</f>
        <v/>
      </c>
      <c r="N340" s="232"/>
      <c r="O340" s="233"/>
      <c r="P340" s="234" t="str">
        <f>+IFERROR(VLOOKUP(#REF!&amp;"-"&amp;ROW()-92,[1]ワークシート!$C$2:$CI$1002,26,0),"")</f>
        <v/>
      </c>
      <c r="Q340" s="219"/>
      <c r="R340" s="218" t="str">
        <f>+IFERROR(VLOOKUP(#REF!&amp;"-"&amp;ROW()-92,[1]ワークシート!$C$2:$CI$1002,27,0),"")</f>
        <v/>
      </c>
      <c r="S340" s="219"/>
      <c r="T340" s="218" t="str">
        <f>IFERROR(IF(VLOOKUP(#REF!&amp;"-"&amp;ROW()-92,[1]ワークシート!$C$2:$CI$1002,31,0)="",IF(X340="","",IF(X340=0,"使用貸借権","賃借権")),"賃借権"),"")</f>
        <v/>
      </c>
      <c r="U340" s="219"/>
      <c r="V340" s="218" t="str">
        <f>+IFERROR(IF(VLOOKUP(#REF!&amp;"-"&amp;ROW()-92,[1]ワークシート!$C$2:$CI$1002,13,0)="","",VLOOKUP(#REF!&amp;"-"&amp;ROW()-92,[1]ワークシート!$C$2:$CI$1002,13,0)),"")</f>
        <v/>
      </c>
      <c r="W340" s="219"/>
      <c r="X34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0" s="221"/>
      <c r="Z340" s="43"/>
      <c r="AA340" s="43"/>
      <c r="AB340" s="222" t="str">
        <f>IF(T340="使用貸借権","-",+IFERROR(VLOOKUP(#REF!&amp;"-"&amp;ROW()-92,[1]ワークシート!$C$2:$CI$1002,34,0)&amp;"",""))</f>
        <v/>
      </c>
      <c r="AC340" s="223"/>
      <c r="AD340" s="224"/>
      <c r="AE340" s="225" t="str">
        <f>IF(T340="","",IF(VLOOKUP(#REF!&amp;"-"&amp;ROW()-92,[1]ワークシート!$C$2:$CI$1002,31,0)="",IF(T340="使用貸借権","-","口座振込　１２月"),"物納"))</f>
        <v/>
      </c>
      <c r="AF340" s="226"/>
      <c r="AG340" s="227" t="str">
        <f>IFERROR(IF(VLOOKUP(#REF!&amp;"-"&amp;ROW()-92,[1]ワークシート!$C$2:$CI$1002,37,0)="","",VLOOKUP(#REF!&amp;"-"&amp;ROW()-92,[1]ワークシート!$C$2:$CI$1002,37,0)),"")</f>
        <v/>
      </c>
      <c r="AH340" s="227"/>
      <c r="AI340" s="227"/>
      <c r="AJ340" s="227"/>
      <c r="AK340" s="228"/>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row>
    <row r="341" spans="1:320" ht="35.1" hidden="1" customHeight="1" x14ac:dyDescent="0.15">
      <c r="A341" s="222" t="str">
        <f>+IFERROR(IF(VLOOKUP(#REF!&amp;"-"&amp;ROW()-92,[1]ワークシート!$C$2:$CI$1002,9,0)="","",VLOOKUP(#REF!&amp;"-"&amp;ROW()-92,[1]ワークシート!$C$2:$CI$1002,9,0)),"")</f>
        <v/>
      </c>
      <c r="B341" s="224"/>
      <c r="C341" s="223" t="str">
        <f>+IFERROR(IF(VLOOKUP(#REF!&amp;"-"&amp;ROW()-92,[1]ワークシート!$C$2:$CI$1002,10,0) = "","",VLOOKUP(#REF!&amp;"-"&amp;ROW()-92,[1]ワークシート!$C$2:$CI$1002,10,0)),"")</f>
        <v/>
      </c>
      <c r="D341" s="224"/>
      <c r="E341" s="222" t="str">
        <f>+IFERROR(IF(VLOOKUP(#REF!&amp;"-"&amp;ROW()-92,[1]ワークシート!$C$2:$CI$1002,11,0)="","",VLOOKUP(#REF!&amp;"-"&amp;ROW()-92,[1]ワークシート!$C$2:$CI$1002,11,0)),"")</f>
        <v/>
      </c>
      <c r="F341" s="224"/>
      <c r="G341" s="11" t="str">
        <f>+IFERROR(IF(VLOOKUP(#REF!&amp;"-"&amp;ROW()-92,[1]ワークシート!$C$2:$CI$1002,12,0)="","",VLOOKUP(#REF!&amp;"-"&amp;ROW()-92,[1]ワークシート!$C$2:$CI$1002,12,0)),"")</f>
        <v/>
      </c>
      <c r="H34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1" s="230"/>
      <c r="J341" s="222" t="str">
        <f>+IFERROR(IF(VLOOKUP(#REF!&amp;"-"&amp;ROW()-92,[1]ワークシート!$C$2:$CI$1002,20,0)="","",VLOOKUP(#REF!&amp;"-"&amp;ROW()-92,[1]ワークシート!$C$2:$CI$1002,20,0)),"")</f>
        <v/>
      </c>
      <c r="K341" s="223"/>
      <c r="L341" s="224"/>
      <c r="M341" s="231" t="str">
        <f>+IFERROR(IF(VLOOKUP(#REF!&amp;"-"&amp;ROW()-92,[1]ワークシート!$C$2:$CI$1002,61,0)="","",VLOOKUP(#REF!&amp;"-"&amp;ROW()-92,[1]ワークシート!$C$2:$CI$1002,61,0)),"")</f>
        <v/>
      </c>
      <c r="N341" s="232"/>
      <c r="O341" s="233"/>
      <c r="P341" s="234" t="str">
        <f>+IFERROR(VLOOKUP(#REF!&amp;"-"&amp;ROW()-92,[1]ワークシート!$C$2:$CI$1002,26,0),"")</f>
        <v/>
      </c>
      <c r="Q341" s="219"/>
      <c r="R341" s="218" t="str">
        <f>+IFERROR(VLOOKUP(#REF!&amp;"-"&amp;ROW()-92,[1]ワークシート!$C$2:$CI$1002,27,0),"")</f>
        <v/>
      </c>
      <c r="S341" s="219"/>
      <c r="T341" s="218" t="str">
        <f>IFERROR(IF(VLOOKUP(#REF!&amp;"-"&amp;ROW()-92,[1]ワークシート!$C$2:$CI$1002,31,0)="",IF(X341="","",IF(X341=0,"使用貸借権","賃借権")),"賃借権"),"")</f>
        <v/>
      </c>
      <c r="U341" s="219"/>
      <c r="V341" s="218" t="str">
        <f>+IFERROR(IF(VLOOKUP(#REF!&amp;"-"&amp;ROW()-92,[1]ワークシート!$C$2:$CI$1002,13,0)="","",VLOOKUP(#REF!&amp;"-"&amp;ROW()-92,[1]ワークシート!$C$2:$CI$1002,13,0)),"")</f>
        <v/>
      </c>
      <c r="W341" s="219"/>
      <c r="X34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1" s="221"/>
      <c r="Z341" s="43"/>
      <c r="AA341" s="43"/>
      <c r="AB341" s="222" t="str">
        <f>IF(T341="使用貸借権","-",+IFERROR(VLOOKUP(#REF!&amp;"-"&amp;ROW()-92,[1]ワークシート!$C$2:$CI$1002,34,0)&amp;"",""))</f>
        <v/>
      </c>
      <c r="AC341" s="223"/>
      <c r="AD341" s="224"/>
      <c r="AE341" s="225" t="str">
        <f>IF(T341="","",IF(VLOOKUP(#REF!&amp;"-"&amp;ROW()-92,[1]ワークシート!$C$2:$CI$1002,31,0)="",IF(T341="使用貸借権","-","口座振込　１２月"),"物納"))</f>
        <v/>
      </c>
      <c r="AF341" s="226"/>
      <c r="AG341" s="227" t="str">
        <f>IFERROR(IF(VLOOKUP(#REF!&amp;"-"&amp;ROW()-92,[1]ワークシート!$C$2:$CI$1002,37,0)="","",VLOOKUP(#REF!&amp;"-"&amp;ROW()-92,[1]ワークシート!$C$2:$CI$1002,37,0)),"")</f>
        <v/>
      </c>
      <c r="AH341" s="227"/>
      <c r="AI341" s="227"/>
      <c r="AJ341" s="227"/>
      <c r="AK341" s="228"/>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row>
    <row r="342" spans="1:320" ht="35.1" hidden="1" customHeight="1" x14ac:dyDescent="0.15">
      <c r="A342" s="222" t="str">
        <f>+IFERROR(IF(VLOOKUP(#REF!&amp;"-"&amp;ROW()-92,[1]ワークシート!$C$2:$CI$1002,9,0)="","",VLOOKUP(#REF!&amp;"-"&amp;ROW()-92,[1]ワークシート!$C$2:$CI$1002,9,0)),"")</f>
        <v/>
      </c>
      <c r="B342" s="224"/>
      <c r="C342" s="223" t="str">
        <f>+IFERROR(IF(VLOOKUP(#REF!&amp;"-"&amp;ROW()-92,[1]ワークシート!$C$2:$CI$1002,10,0) = "","",VLOOKUP(#REF!&amp;"-"&amp;ROW()-92,[1]ワークシート!$C$2:$CI$1002,10,0)),"")</f>
        <v/>
      </c>
      <c r="D342" s="224"/>
      <c r="E342" s="222" t="str">
        <f>+IFERROR(IF(VLOOKUP(#REF!&amp;"-"&amp;ROW()-92,[1]ワークシート!$C$2:$CI$1002,11,0)="","",VLOOKUP(#REF!&amp;"-"&amp;ROW()-92,[1]ワークシート!$C$2:$CI$1002,11,0)),"")</f>
        <v/>
      </c>
      <c r="F342" s="224"/>
      <c r="G342" s="11" t="str">
        <f>+IFERROR(IF(VLOOKUP(#REF!&amp;"-"&amp;ROW()-92,[1]ワークシート!$C$2:$CI$1002,12,0)="","",VLOOKUP(#REF!&amp;"-"&amp;ROW()-92,[1]ワークシート!$C$2:$CI$1002,12,0)),"")</f>
        <v/>
      </c>
      <c r="H34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2" s="230"/>
      <c r="J342" s="222" t="str">
        <f>+IFERROR(IF(VLOOKUP(#REF!&amp;"-"&amp;ROW()-92,[1]ワークシート!$C$2:$CI$1002,20,0)="","",VLOOKUP(#REF!&amp;"-"&amp;ROW()-92,[1]ワークシート!$C$2:$CI$1002,20,0)),"")</f>
        <v/>
      </c>
      <c r="K342" s="223"/>
      <c r="L342" s="224"/>
      <c r="M342" s="231" t="str">
        <f>+IFERROR(IF(VLOOKUP(#REF!&amp;"-"&amp;ROW()-92,[1]ワークシート!$C$2:$CI$1002,61,0)="","",VLOOKUP(#REF!&amp;"-"&amp;ROW()-92,[1]ワークシート!$C$2:$CI$1002,61,0)),"")</f>
        <v/>
      </c>
      <c r="N342" s="232"/>
      <c r="O342" s="233"/>
      <c r="P342" s="234" t="str">
        <f>+IFERROR(VLOOKUP(#REF!&amp;"-"&amp;ROW()-92,[1]ワークシート!$C$2:$CI$1002,26,0),"")</f>
        <v/>
      </c>
      <c r="Q342" s="219"/>
      <c r="R342" s="218" t="str">
        <f>+IFERROR(VLOOKUP(#REF!&amp;"-"&amp;ROW()-92,[1]ワークシート!$C$2:$CI$1002,27,0),"")</f>
        <v/>
      </c>
      <c r="S342" s="219"/>
      <c r="T342" s="218" t="str">
        <f>IFERROR(IF(VLOOKUP(#REF!&amp;"-"&amp;ROW()-92,[1]ワークシート!$C$2:$CI$1002,31,0)="",IF(X342="","",IF(X342=0,"使用貸借権","賃借権")),"賃借権"),"")</f>
        <v/>
      </c>
      <c r="U342" s="219"/>
      <c r="V342" s="218" t="str">
        <f>+IFERROR(IF(VLOOKUP(#REF!&amp;"-"&amp;ROW()-92,[1]ワークシート!$C$2:$CI$1002,13,0)="","",VLOOKUP(#REF!&amp;"-"&amp;ROW()-92,[1]ワークシート!$C$2:$CI$1002,13,0)),"")</f>
        <v/>
      </c>
      <c r="W342" s="219"/>
      <c r="X34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2" s="221"/>
      <c r="Z342" s="43"/>
      <c r="AA342" s="43"/>
      <c r="AB342" s="222" t="str">
        <f>IF(T342="使用貸借権","-",+IFERROR(VLOOKUP(#REF!&amp;"-"&amp;ROW()-92,[1]ワークシート!$C$2:$CI$1002,34,0)&amp;"",""))</f>
        <v/>
      </c>
      <c r="AC342" s="223"/>
      <c r="AD342" s="224"/>
      <c r="AE342" s="225" t="str">
        <f>IF(T342="","",IF(VLOOKUP(#REF!&amp;"-"&amp;ROW()-92,[1]ワークシート!$C$2:$CI$1002,31,0)="",IF(T342="使用貸借権","-","口座振込　１２月"),"物納"))</f>
        <v/>
      </c>
      <c r="AF342" s="226"/>
      <c r="AG342" s="227" t="str">
        <f>IFERROR(IF(VLOOKUP(#REF!&amp;"-"&amp;ROW()-92,[1]ワークシート!$C$2:$CI$1002,37,0)="","",VLOOKUP(#REF!&amp;"-"&amp;ROW()-92,[1]ワークシート!$C$2:$CI$1002,37,0)),"")</f>
        <v/>
      </c>
      <c r="AH342" s="227"/>
      <c r="AI342" s="227"/>
      <c r="AJ342" s="227"/>
      <c r="AK342" s="228"/>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row>
    <row r="343" spans="1:320" ht="35.1" hidden="1" customHeight="1" x14ac:dyDescent="0.15">
      <c r="A343" s="222" t="str">
        <f>+IFERROR(IF(VLOOKUP(#REF!&amp;"-"&amp;ROW()-92,[1]ワークシート!$C$2:$CI$1002,9,0)="","",VLOOKUP(#REF!&amp;"-"&amp;ROW()-92,[1]ワークシート!$C$2:$CI$1002,9,0)),"")</f>
        <v/>
      </c>
      <c r="B343" s="224"/>
      <c r="C343" s="223" t="str">
        <f>+IFERROR(IF(VLOOKUP(#REF!&amp;"-"&amp;ROW()-92,[1]ワークシート!$C$2:$CI$1002,10,0) = "","",VLOOKUP(#REF!&amp;"-"&amp;ROW()-92,[1]ワークシート!$C$2:$CI$1002,10,0)),"")</f>
        <v/>
      </c>
      <c r="D343" s="224"/>
      <c r="E343" s="222" t="str">
        <f>+IFERROR(IF(VLOOKUP(#REF!&amp;"-"&amp;ROW()-92,[1]ワークシート!$C$2:$CI$1002,11,0)="","",VLOOKUP(#REF!&amp;"-"&amp;ROW()-92,[1]ワークシート!$C$2:$CI$1002,11,0)),"")</f>
        <v/>
      </c>
      <c r="F343" s="224"/>
      <c r="G343" s="11" t="str">
        <f>+IFERROR(IF(VLOOKUP(#REF!&amp;"-"&amp;ROW()-92,[1]ワークシート!$C$2:$CI$1002,12,0)="","",VLOOKUP(#REF!&amp;"-"&amp;ROW()-92,[1]ワークシート!$C$2:$CI$1002,12,0)),"")</f>
        <v/>
      </c>
      <c r="H34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3" s="230"/>
      <c r="J343" s="222" t="str">
        <f>+IFERROR(IF(VLOOKUP(#REF!&amp;"-"&amp;ROW()-92,[1]ワークシート!$C$2:$CI$1002,20,0)="","",VLOOKUP(#REF!&amp;"-"&amp;ROW()-92,[1]ワークシート!$C$2:$CI$1002,20,0)),"")</f>
        <v/>
      </c>
      <c r="K343" s="223"/>
      <c r="L343" s="224"/>
      <c r="M343" s="231" t="str">
        <f>+IFERROR(IF(VLOOKUP(#REF!&amp;"-"&amp;ROW()-92,[1]ワークシート!$C$2:$CI$1002,61,0)="","",VLOOKUP(#REF!&amp;"-"&amp;ROW()-92,[1]ワークシート!$C$2:$CI$1002,61,0)),"")</f>
        <v/>
      </c>
      <c r="N343" s="232"/>
      <c r="O343" s="233"/>
      <c r="P343" s="234" t="str">
        <f>+IFERROR(VLOOKUP(#REF!&amp;"-"&amp;ROW()-92,[1]ワークシート!$C$2:$CI$1002,26,0),"")</f>
        <v/>
      </c>
      <c r="Q343" s="219"/>
      <c r="R343" s="218" t="str">
        <f>+IFERROR(VLOOKUP(#REF!&amp;"-"&amp;ROW()-92,[1]ワークシート!$C$2:$CI$1002,27,0),"")</f>
        <v/>
      </c>
      <c r="S343" s="219"/>
      <c r="T343" s="218" t="str">
        <f>IFERROR(IF(VLOOKUP(#REF!&amp;"-"&amp;ROW()-92,[1]ワークシート!$C$2:$CI$1002,31,0)="",IF(X343="","",IF(X343=0,"使用貸借権","賃借権")),"賃借権"),"")</f>
        <v/>
      </c>
      <c r="U343" s="219"/>
      <c r="V343" s="218" t="str">
        <f>+IFERROR(IF(VLOOKUP(#REF!&amp;"-"&amp;ROW()-92,[1]ワークシート!$C$2:$CI$1002,13,0)="","",VLOOKUP(#REF!&amp;"-"&amp;ROW()-92,[1]ワークシート!$C$2:$CI$1002,13,0)),"")</f>
        <v/>
      </c>
      <c r="W343" s="219"/>
      <c r="X34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3" s="221"/>
      <c r="Z343" s="43"/>
      <c r="AA343" s="43"/>
      <c r="AB343" s="222" t="str">
        <f>IF(T343="使用貸借権","-",+IFERROR(VLOOKUP(#REF!&amp;"-"&amp;ROW()-92,[1]ワークシート!$C$2:$CI$1002,34,0)&amp;"",""))</f>
        <v/>
      </c>
      <c r="AC343" s="223"/>
      <c r="AD343" s="224"/>
      <c r="AE343" s="225" t="str">
        <f>IF(T343="","",IF(VLOOKUP(#REF!&amp;"-"&amp;ROW()-92,[1]ワークシート!$C$2:$CI$1002,31,0)="",IF(T343="使用貸借権","-","口座振込　１２月"),"物納"))</f>
        <v/>
      </c>
      <c r="AF343" s="226"/>
      <c r="AG343" s="227" t="str">
        <f>IFERROR(IF(VLOOKUP(#REF!&amp;"-"&amp;ROW()-92,[1]ワークシート!$C$2:$CI$1002,37,0)="","",VLOOKUP(#REF!&amp;"-"&amp;ROW()-92,[1]ワークシート!$C$2:$CI$1002,37,0)),"")</f>
        <v/>
      </c>
      <c r="AH343" s="227"/>
      <c r="AI343" s="227"/>
      <c r="AJ343" s="227"/>
      <c r="AK343" s="228"/>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row>
    <row r="344" spans="1:320" ht="35.1" hidden="1" customHeight="1" x14ac:dyDescent="0.15">
      <c r="A344" s="222" t="str">
        <f>+IFERROR(IF(VLOOKUP(#REF!&amp;"-"&amp;ROW()-92,[1]ワークシート!$C$2:$CI$1002,9,0)="","",VLOOKUP(#REF!&amp;"-"&amp;ROW()-92,[1]ワークシート!$C$2:$CI$1002,9,0)),"")</f>
        <v/>
      </c>
      <c r="B344" s="224"/>
      <c r="C344" s="223" t="str">
        <f>+IFERROR(IF(VLOOKUP(#REF!&amp;"-"&amp;ROW()-92,[1]ワークシート!$C$2:$CI$1002,10,0) = "","",VLOOKUP(#REF!&amp;"-"&amp;ROW()-92,[1]ワークシート!$C$2:$CI$1002,10,0)),"")</f>
        <v/>
      </c>
      <c r="D344" s="224"/>
      <c r="E344" s="222" t="str">
        <f>+IFERROR(IF(VLOOKUP(#REF!&amp;"-"&amp;ROW()-92,[1]ワークシート!$C$2:$CI$1002,11,0)="","",VLOOKUP(#REF!&amp;"-"&amp;ROW()-92,[1]ワークシート!$C$2:$CI$1002,11,0)),"")</f>
        <v/>
      </c>
      <c r="F344" s="224"/>
      <c r="G344" s="11" t="str">
        <f>+IFERROR(IF(VLOOKUP(#REF!&amp;"-"&amp;ROW()-92,[1]ワークシート!$C$2:$CI$1002,12,0)="","",VLOOKUP(#REF!&amp;"-"&amp;ROW()-92,[1]ワークシート!$C$2:$CI$1002,12,0)),"")</f>
        <v/>
      </c>
      <c r="H34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4" s="230"/>
      <c r="J344" s="222" t="str">
        <f>+IFERROR(IF(VLOOKUP(#REF!&amp;"-"&amp;ROW()-92,[1]ワークシート!$C$2:$CI$1002,20,0)="","",VLOOKUP(#REF!&amp;"-"&amp;ROW()-92,[1]ワークシート!$C$2:$CI$1002,20,0)),"")</f>
        <v/>
      </c>
      <c r="K344" s="223"/>
      <c r="L344" s="224"/>
      <c r="M344" s="231" t="str">
        <f>+IFERROR(IF(VLOOKUP(#REF!&amp;"-"&amp;ROW()-92,[1]ワークシート!$C$2:$CI$1002,61,0)="","",VLOOKUP(#REF!&amp;"-"&amp;ROW()-92,[1]ワークシート!$C$2:$CI$1002,61,0)),"")</f>
        <v/>
      </c>
      <c r="N344" s="232"/>
      <c r="O344" s="233"/>
      <c r="P344" s="234" t="str">
        <f>+IFERROR(VLOOKUP(#REF!&amp;"-"&amp;ROW()-92,[1]ワークシート!$C$2:$CI$1002,26,0),"")</f>
        <v/>
      </c>
      <c r="Q344" s="219"/>
      <c r="R344" s="218" t="str">
        <f>+IFERROR(VLOOKUP(#REF!&amp;"-"&amp;ROW()-92,[1]ワークシート!$C$2:$CI$1002,27,0),"")</f>
        <v/>
      </c>
      <c r="S344" s="219"/>
      <c r="T344" s="218" t="str">
        <f>IFERROR(IF(VLOOKUP(#REF!&amp;"-"&amp;ROW()-92,[1]ワークシート!$C$2:$CI$1002,31,0)="",IF(X344="","",IF(X344=0,"使用貸借権","賃借権")),"賃借権"),"")</f>
        <v/>
      </c>
      <c r="U344" s="219"/>
      <c r="V344" s="218" t="str">
        <f>+IFERROR(IF(VLOOKUP(#REF!&amp;"-"&amp;ROW()-92,[1]ワークシート!$C$2:$CI$1002,13,0)="","",VLOOKUP(#REF!&amp;"-"&amp;ROW()-92,[1]ワークシート!$C$2:$CI$1002,13,0)),"")</f>
        <v/>
      </c>
      <c r="W344" s="219"/>
      <c r="X34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4" s="221"/>
      <c r="Z344" s="43"/>
      <c r="AA344" s="43"/>
      <c r="AB344" s="222" t="str">
        <f>IF(T344="使用貸借権","-",+IFERROR(VLOOKUP(#REF!&amp;"-"&amp;ROW()-92,[1]ワークシート!$C$2:$CI$1002,34,0)&amp;"",""))</f>
        <v/>
      </c>
      <c r="AC344" s="223"/>
      <c r="AD344" s="224"/>
      <c r="AE344" s="225" t="str">
        <f>IF(T344="","",IF(VLOOKUP(#REF!&amp;"-"&amp;ROW()-92,[1]ワークシート!$C$2:$CI$1002,31,0)="",IF(T344="使用貸借権","-","口座振込　１２月"),"物納"))</f>
        <v/>
      </c>
      <c r="AF344" s="226"/>
      <c r="AG344" s="227" t="str">
        <f>IFERROR(IF(VLOOKUP(#REF!&amp;"-"&amp;ROW()-92,[1]ワークシート!$C$2:$CI$1002,37,0)="","",VLOOKUP(#REF!&amp;"-"&amp;ROW()-92,[1]ワークシート!$C$2:$CI$1002,37,0)),"")</f>
        <v/>
      </c>
      <c r="AH344" s="227"/>
      <c r="AI344" s="227"/>
      <c r="AJ344" s="227"/>
      <c r="AK344" s="228"/>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row>
    <row r="345" spans="1:320" ht="35.1" hidden="1" customHeight="1" x14ac:dyDescent="0.15">
      <c r="A345" s="222" t="str">
        <f>+IFERROR(IF(VLOOKUP(#REF!&amp;"-"&amp;ROW()-92,[1]ワークシート!$C$2:$CI$1002,9,0)="","",VLOOKUP(#REF!&amp;"-"&amp;ROW()-92,[1]ワークシート!$C$2:$CI$1002,9,0)),"")</f>
        <v/>
      </c>
      <c r="B345" s="224"/>
      <c r="C345" s="223" t="str">
        <f>+IFERROR(IF(VLOOKUP(#REF!&amp;"-"&amp;ROW()-92,[1]ワークシート!$C$2:$CI$1002,10,0) = "","",VLOOKUP(#REF!&amp;"-"&amp;ROW()-92,[1]ワークシート!$C$2:$CI$1002,10,0)),"")</f>
        <v/>
      </c>
      <c r="D345" s="224"/>
      <c r="E345" s="222" t="str">
        <f>+IFERROR(IF(VLOOKUP(#REF!&amp;"-"&amp;ROW()-92,[1]ワークシート!$C$2:$CI$1002,11,0)="","",VLOOKUP(#REF!&amp;"-"&amp;ROW()-92,[1]ワークシート!$C$2:$CI$1002,11,0)),"")</f>
        <v/>
      </c>
      <c r="F345" s="224"/>
      <c r="G345" s="11" t="str">
        <f>+IFERROR(IF(VLOOKUP(#REF!&amp;"-"&amp;ROW()-92,[1]ワークシート!$C$2:$CI$1002,12,0)="","",VLOOKUP(#REF!&amp;"-"&amp;ROW()-92,[1]ワークシート!$C$2:$CI$1002,12,0)),"")</f>
        <v/>
      </c>
      <c r="H34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5" s="230"/>
      <c r="J345" s="222" t="str">
        <f>+IFERROR(IF(VLOOKUP(#REF!&amp;"-"&amp;ROW()-92,[1]ワークシート!$C$2:$CI$1002,20,0)="","",VLOOKUP(#REF!&amp;"-"&amp;ROW()-92,[1]ワークシート!$C$2:$CI$1002,20,0)),"")</f>
        <v/>
      </c>
      <c r="K345" s="223"/>
      <c r="L345" s="224"/>
      <c r="M345" s="231" t="str">
        <f>+IFERROR(IF(VLOOKUP(#REF!&amp;"-"&amp;ROW()-92,[1]ワークシート!$C$2:$CI$1002,61,0)="","",VLOOKUP(#REF!&amp;"-"&amp;ROW()-92,[1]ワークシート!$C$2:$CI$1002,61,0)),"")</f>
        <v/>
      </c>
      <c r="N345" s="232"/>
      <c r="O345" s="233"/>
      <c r="P345" s="234" t="str">
        <f>+IFERROR(VLOOKUP(#REF!&amp;"-"&amp;ROW()-92,[1]ワークシート!$C$2:$CI$1002,26,0),"")</f>
        <v/>
      </c>
      <c r="Q345" s="219"/>
      <c r="R345" s="218" t="str">
        <f>+IFERROR(VLOOKUP(#REF!&amp;"-"&amp;ROW()-92,[1]ワークシート!$C$2:$CI$1002,27,0),"")</f>
        <v/>
      </c>
      <c r="S345" s="219"/>
      <c r="T345" s="218" t="str">
        <f>IFERROR(IF(VLOOKUP(#REF!&amp;"-"&amp;ROW()-92,[1]ワークシート!$C$2:$CI$1002,31,0)="",IF(X345="","",IF(X345=0,"使用貸借権","賃借権")),"賃借権"),"")</f>
        <v/>
      </c>
      <c r="U345" s="219"/>
      <c r="V345" s="218" t="str">
        <f>+IFERROR(IF(VLOOKUP(#REF!&amp;"-"&amp;ROW()-92,[1]ワークシート!$C$2:$CI$1002,13,0)="","",VLOOKUP(#REF!&amp;"-"&amp;ROW()-92,[1]ワークシート!$C$2:$CI$1002,13,0)),"")</f>
        <v/>
      </c>
      <c r="W345" s="219"/>
      <c r="X34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5" s="221"/>
      <c r="Z345" s="43"/>
      <c r="AA345" s="43"/>
      <c r="AB345" s="222" t="str">
        <f>IF(T345="使用貸借権","-",+IFERROR(VLOOKUP(#REF!&amp;"-"&amp;ROW()-92,[1]ワークシート!$C$2:$CI$1002,34,0)&amp;"",""))</f>
        <v/>
      </c>
      <c r="AC345" s="223"/>
      <c r="AD345" s="224"/>
      <c r="AE345" s="225" t="str">
        <f>IF(T345="","",IF(VLOOKUP(#REF!&amp;"-"&amp;ROW()-92,[1]ワークシート!$C$2:$CI$1002,31,0)="",IF(T345="使用貸借権","-","口座振込　１２月"),"物納"))</f>
        <v/>
      </c>
      <c r="AF345" s="226"/>
      <c r="AG345" s="227" t="str">
        <f>IFERROR(IF(VLOOKUP(#REF!&amp;"-"&amp;ROW()-92,[1]ワークシート!$C$2:$CI$1002,37,0)="","",VLOOKUP(#REF!&amp;"-"&amp;ROW()-92,[1]ワークシート!$C$2:$CI$1002,37,0)),"")</f>
        <v/>
      </c>
      <c r="AH345" s="227"/>
      <c r="AI345" s="227"/>
      <c r="AJ345" s="227"/>
      <c r="AK345" s="228"/>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row>
    <row r="346" spans="1:320" ht="35.1" hidden="1" customHeight="1" x14ac:dyDescent="0.15">
      <c r="A346" s="222" t="str">
        <f>+IFERROR(IF(VLOOKUP(#REF!&amp;"-"&amp;ROW()-92,[1]ワークシート!$C$2:$CI$1002,9,0)="","",VLOOKUP(#REF!&amp;"-"&amp;ROW()-92,[1]ワークシート!$C$2:$CI$1002,9,0)),"")</f>
        <v/>
      </c>
      <c r="B346" s="224"/>
      <c r="C346" s="223" t="str">
        <f>+IFERROR(IF(VLOOKUP(#REF!&amp;"-"&amp;ROW()-92,[1]ワークシート!$C$2:$CI$1002,10,0) = "","",VLOOKUP(#REF!&amp;"-"&amp;ROW()-92,[1]ワークシート!$C$2:$CI$1002,10,0)),"")</f>
        <v/>
      </c>
      <c r="D346" s="224"/>
      <c r="E346" s="222" t="str">
        <f>+IFERROR(IF(VLOOKUP(#REF!&amp;"-"&amp;ROW()-92,[1]ワークシート!$C$2:$CI$1002,11,0)="","",VLOOKUP(#REF!&amp;"-"&amp;ROW()-92,[1]ワークシート!$C$2:$CI$1002,11,0)),"")</f>
        <v/>
      </c>
      <c r="F346" s="224"/>
      <c r="G346" s="11" t="str">
        <f>+IFERROR(IF(VLOOKUP(#REF!&amp;"-"&amp;ROW()-92,[1]ワークシート!$C$2:$CI$1002,12,0)="","",VLOOKUP(#REF!&amp;"-"&amp;ROW()-92,[1]ワークシート!$C$2:$CI$1002,12,0)),"")</f>
        <v/>
      </c>
      <c r="H34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6" s="230"/>
      <c r="J346" s="222" t="str">
        <f>+IFERROR(IF(VLOOKUP(#REF!&amp;"-"&amp;ROW()-92,[1]ワークシート!$C$2:$CI$1002,20,0)="","",VLOOKUP(#REF!&amp;"-"&amp;ROW()-92,[1]ワークシート!$C$2:$CI$1002,20,0)),"")</f>
        <v/>
      </c>
      <c r="K346" s="223"/>
      <c r="L346" s="224"/>
      <c r="M346" s="231" t="str">
        <f>+IFERROR(IF(VLOOKUP(#REF!&amp;"-"&amp;ROW()-92,[1]ワークシート!$C$2:$CI$1002,61,0)="","",VLOOKUP(#REF!&amp;"-"&amp;ROW()-92,[1]ワークシート!$C$2:$CI$1002,61,0)),"")</f>
        <v/>
      </c>
      <c r="N346" s="232"/>
      <c r="O346" s="233"/>
      <c r="P346" s="234" t="str">
        <f>+IFERROR(VLOOKUP(#REF!&amp;"-"&amp;ROW()-92,[1]ワークシート!$C$2:$CI$1002,26,0),"")</f>
        <v/>
      </c>
      <c r="Q346" s="219"/>
      <c r="R346" s="218" t="str">
        <f>+IFERROR(VLOOKUP(#REF!&amp;"-"&amp;ROW()-92,[1]ワークシート!$C$2:$CI$1002,27,0),"")</f>
        <v/>
      </c>
      <c r="S346" s="219"/>
      <c r="T346" s="218" t="str">
        <f>IFERROR(IF(VLOOKUP(#REF!&amp;"-"&amp;ROW()-92,[1]ワークシート!$C$2:$CI$1002,31,0)="",IF(X346="","",IF(X346=0,"使用貸借権","賃借権")),"賃借権"),"")</f>
        <v/>
      </c>
      <c r="U346" s="219"/>
      <c r="V346" s="218" t="str">
        <f>+IFERROR(IF(VLOOKUP(#REF!&amp;"-"&amp;ROW()-92,[1]ワークシート!$C$2:$CI$1002,13,0)="","",VLOOKUP(#REF!&amp;"-"&amp;ROW()-92,[1]ワークシート!$C$2:$CI$1002,13,0)),"")</f>
        <v/>
      </c>
      <c r="W346" s="219"/>
      <c r="X34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6" s="221"/>
      <c r="Z346" s="43"/>
      <c r="AA346" s="43"/>
      <c r="AB346" s="222" t="str">
        <f>IF(T346="使用貸借権","-",+IFERROR(VLOOKUP(#REF!&amp;"-"&amp;ROW()-92,[1]ワークシート!$C$2:$CI$1002,34,0)&amp;"",""))</f>
        <v/>
      </c>
      <c r="AC346" s="223"/>
      <c r="AD346" s="224"/>
      <c r="AE346" s="225" t="str">
        <f>IF(T346="","",IF(VLOOKUP(#REF!&amp;"-"&amp;ROW()-92,[1]ワークシート!$C$2:$CI$1002,31,0)="",IF(T346="使用貸借権","-","口座振込　１２月"),"物納"))</f>
        <v/>
      </c>
      <c r="AF346" s="226"/>
      <c r="AG346" s="227" t="str">
        <f>IFERROR(IF(VLOOKUP(#REF!&amp;"-"&amp;ROW()-92,[1]ワークシート!$C$2:$CI$1002,37,0)="","",VLOOKUP(#REF!&amp;"-"&amp;ROW()-92,[1]ワークシート!$C$2:$CI$1002,37,0)),"")</f>
        <v/>
      </c>
      <c r="AH346" s="227"/>
      <c r="AI346" s="227"/>
      <c r="AJ346" s="227"/>
      <c r="AK346" s="228"/>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row>
    <row r="347" spans="1:320" ht="35.1" hidden="1" customHeight="1" x14ac:dyDescent="0.15">
      <c r="A347" s="222" t="str">
        <f>+IFERROR(IF(VLOOKUP(#REF!&amp;"-"&amp;ROW()-92,[1]ワークシート!$C$2:$CI$1002,9,0)="","",VLOOKUP(#REF!&amp;"-"&amp;ROW()-92,[1]ワークシート!$C$2:$CI$1002,9,0)),"")</f>
        <v/>
      </c>
      <c r="B347" s="224"/>
      <c r="C347" s="223" t="str">
        <f>+IFERROR(IF(VLOOKUP(#REF!&amp;"-"&amp;ROW()-92,[1]ワークシート!$C$2:$CI$1002,10,0) = "","",VLOOKUP(#REF!&amp;"-"&amp;ROW()-92,[1]ワークシート!$C$2:$CI$1002,10,0)),"")</f>
        <v/>
      </c>
      <c r="D347" s="224"/>
      <c r="E347" s="222" t="str">
        <f>+IFERROR(IF(VLOOKUP(#REF!&amp;"-"&amp;ROW()-92,[1]ワークシート!$C$2:$CI$1002,11,0)="","",VLOOKUP(#REF!&amp;"-"&amp;ROW()-92,[1]ワークシート!$C$2:$CI$1002,11,0)),"")</f>
        <v/>
      </c>
      <c r="F347" s="224"/>
      <c r="G347" s="11" t="str">
        <f>+IFERROR(IF(VLOOKUP(#REF!&amp;"-"&amp;ROW()-92,[1]ワークシート!$C$2:$CI$1002,12,0)="","",VLOOKUP(#REF!&amp;"-"&amp;ROW()-92,[1]ワークシート!$C$2:$CI$1002,12,0)),"")</f>
        <v/>
      </c>
      <c r="H34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7" s="230"/>
      <c r="J347" s="222" t="str">
        <f>+IFERROR(IF(VLOOKUP(#REF!&amp;"-"&amp;ROW()-92,[1]ワークシート!$C$2:$CI$1002,20,0)="","",VLOOKUP(#REF!&amp;"-"&amp;ROW()-92,[1]ワークシート!$C$2:$CI$1002,20,0)),"")</f>
        <v/>
      </c>
      <c r="K347" s="223"/>
      <c r="L347" s="224"/>
      <c r="M347" s="231" t="str">
        <f>+IFERROR(IF(VLOOKUP(#REF!&amp;"-"&amp;ROW()-92,[1]ワークシート!$C$2:$CI$1002,61,0)="","",VLOOKUP(#REF!&amp;"-"&amp;ROW()-92,[1]ワークシート!$C$2:$CI$1002,61,0)),"")</f>
        <v/>
      </c>
      <c r="N347" s="232"/>
      <c r="O347" s="233"/>
      <c r="P347" s="234" t="str">
        <f>+IFERROR(VLOOKUP(#REF!&amp;"-"&amp;ROW()-92,[1]ワークシート!$C$2:$CI$1002,26,0),"")</f>
        <v/>
      </c>
      <c r="Q347" s="219"/>
      <c r="R347" s="218" t="str">
        <f>+IFERROR(VLOOKUP(#REF!&amp;"-"&amp;ROW()-92,[1]ワークシート!$C$2:$CI$1002,27,0),"")</f>
        <v/>
      </c>
      <c r="S347" s="219"/>
      <c r="T347" s="218" t="str">
        <f>IFERROR(IF(VLOOKUP(#REF!&amp;"-"&amp;ROW()-92,[1]ワークシート!$C$2:$CI$1002,31,0)="",IF(X347="","",IF(X347=0,"使用貸借権","賃借権")),"賃借権"),"")</f>
        <v/>
      </c>
      <c r="U347" s="219"/>
      <c r="V347" s="218" t="str">
        <f>+IFERROR(IF(VLOOKUP(#REF!&amp;"-"&amp;ROW()-92,[1]ワークシート!$C$2:$CI$1002,13,0)="","",VLOOKUP(#REF!&amp;"-"&amp;ROW()-92,[1]ワークシート!$C$2:$CI$1002,13,0)),"")</f>
        <v/>
      </c>
      <c r="W347" s="219"/>
      <c r="X34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7" s="221"/>
      <c r="Z347" s="43"/>
      <c r="AA347" s="43"/>
      <c r="AB347" s="222" t="str">
        <f>IF(T347="使用貸借権","-",+IFERROR(VLOOKUP(#REF!&amp;"-"&amp;ROW()-92,[1]ワークシート!$C$2:$CI$1002,34,0)&amp;"",""))</f>
        <v/>
      </c>
      <c r="AC347" s="223"/>
      <c r="AD347" s="224"/>
      <c r="AE347" s="225" t="str">
        <f>IF(T347="","",IF(VLOOKUP(#REF!&amp;"-"&amp;ROW()-92,[1]ワークシート!$C$2:$CI$1002,31,0)="",IF(T347="使用貸借権","-","口座振込　１２月"),"物納"))</f>
        <v/>
      </c>
      <c r="AF347" s="226"/>
      <c r="AG347" s="227" t="str">
        <f>IFERROR(IF(VLOOKUP(#REF!&amp;"-"&amp;ROW()-92,[1]ワークシート!$C$2:$CI$1002,37,0)="","",VLOOKUP(#REF!&amp;"-"&amp;ROW()-92,[1]ワークシート!$C$2:$CI$1002,37,0)),"")</f>
        <v/>
      </c>
      <c r="AH347" s="227"/>
      <c r="AI347" s="227"/>
      <c r="AJ347" s="227"/>
      <c r="AK347" s="228"/>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row>
    <row r="348" spans="1:320" ht="35.1" hidden="1" customHeight="1" x14ac:dyDescent="0.15">
      <c r="A348" s="222" t="str">
        <f>+IFERROR(IF(VLOOKUP(#REF!&amp;"-"&amp;ROW()-92,[1]ワークシート!$C$2:$CI$1002,9,0)="","",VLOOKUP(#REF!&amp;"-"&amp;ROW()-92,[1]ワークシート!$C$2:$CI$1002,9,0)),"")</f>
        <v/>
      </c>
      <c r="B348" s="224"/>
      <c r="C348" s="223" t="str">
        <f>+IFERROR(IF(VLOOKUP(#REF!&amp;"-"&amp;ROW()-92,[1]ワークシート!$C$2:$CI$1002,10,0) = "","",VLOOKUP(#REF!&amp;"-"&amp;ROW()-92,[1]ワークシート!$C$2:$CI$1002,10,0)),"")</f>
        <v/>
      </c>
      <c r="D348" s="224"/>
      <c r="E348" s="222" t="str">
        <f>+IFERROR(IF(VLOOKUP(#REF!&amp;"-"&amp;ROW()-92,[1]ワークシート!$C$2:$CI$1002,11,0)="","",VLOOKUP(#REF!&amp;"-"&amp;ROW()-92,[1]ワークシート!$C$2:$CI$1002,11,0)),"")</f>
        <v/>
      </c>
      <c r="F348" s="224"/>
      <c r="G348" s="11" t="str">
        <f>+IFERROR(IF(VLOOKUP(#REF!&amp;"-"&amp;ROW()-92,[1]ワークシート!$C$2:$CI$1002,12,0)="","",VLOOKUP(#REF!&amp;"-"&amp;ROW()-92,[1]ワークシート!$C$2:$CI$1002,12,0)),"")</f>
        <v/>
      </c>
      <c r="H34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8" s="230"/>
      <c r="J348" s="222" t="str">
        <f>+IFERROR(IF(VLOOKUP(#REF!&amp;"-"&amp;ROW()-92,[1]ワークシート!$C$2:$CI$1002,20,0)="","",VLOOKUP(#REF!&amp;"-"&amp;ROW()-92,[1]ワークシート!$C$2:$CI$1002,20,0)),"")</f>
        <v/>
      </c>
      <c r="K348" s="223"/>
      <c r="L348" s="224"/>
      <c r="M348" s="231" t="str">
        <f>+IFERROR(IF(VLOOKUP(#REF!&amp;"-"&amp;ROW()-92,[1]ワークシート!$C$2:$CI$1002,61,0)="","",VLOOKUP(#REF!&amp;"-"&amp;ROW()-92,[1]ワークシート!$C$2:$CI$1002,61,0)),"")</f>
        <v/>
      </c>
      <c r="N348" s="232"/>
      <c r="O348" s="233"/>
      <c r="P348" s="234" t="str">
        <f>+IFERROR(VLOOKUP(#REF!&amp;"-"&amp;ROW()-92,[1]ワークシート!$C$2:$CI$1002,26,0),"")</f>
        <v/>
      </c>
      <c r="Q348" s="219"/>
      <c r="R348" s="218" t="str">
        <f>+IFERROR(VLOOKUP(#REF!&amp;"-"&amp;ROW()-92,[1]ワークシート!$C$2:$CI$1002,27,0),"")</f>
        <v/>
      </c>
      <c r="S348" s="219"/>
      <c r="T348" s="218" t="str">
        <f>IFERROR(IF(VLOOKUP(#REF!&amp;"-"&amp;ROW()-92,[1]ワークシート!$C$2:$CI$1002,31,0)="",IF(X348="","",IF(X348=0,"使用貸借権","賃借権")),"賃借権"),"")</f>
        <v/>
      </c>
      <c r="U348" s="219"/>
      <c r="V348" s="218" t="str">
        <f>+IFERROR(IF(VLOOKUP(#REF!&amp;"-"&amp;ROW()-92,[1]ワークシート!$C$2:$CI$1002,13,0)="","",VLOOKUP(#REF!&amp;"-"&amp;ROW()-92,[1]ワークシート!$C$2:$CI$1002,13,0)),"")</f>
        <v/>
      </c>
      <c r="W348" s="219"/>
      <c r="X34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8" s="221"/>
      <c r="Z348" s="43"/>
      <c r="AA348" s="43"/>
      <c r="AB348" s="222" t="str">
        <f>IF(T348="使用貸借権","-",+IFERROR(VLOOKUP(#REF!&amp;"-"&amp;ROW()-92,[1]ワークシート!$C$2:$CI$1002,34,0)&amp;"",""))</f>
        <v/>
      </c>
      <c r="AC348" s="223"/>
      <c r="AD348" s="224"/>
      <c r="AE348" s="225" t="str">
        <f>IF(T348="","",IF(VLOOKUP(#REF!&amp;"-"&amp;ROW()-92,[1]ワークシート!$C$2:$CI$1002,31,0)="",IF(T348="使用貸借権","-","口座振込　１２月"),"物納"))</f>
        <v/>
      </c>
      <c r="AF348" s="226"/>
      <c r="AG348" s="227" t="str">
        <f>IFERROR(IF(VLOOKUP(#REF!&amp;"-"&amp;ROW()-92,[1]ワークシート!$C$2:$CI$1002,37,0)="","",VLOOKUP(#REF!&amp;"-"&amp;ROW()-92,[1]ワークシート!$C$2:$CI$1002,37,0)),"")</f>
        <v/>
      </c>
      <c r="AH348" s="227"/>
      <c r="AI348" s="227"/>
      <c r="AJ348" s="227"/>
      <c r="AK348" s="228"/>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row>
    <row r="349" spans="1:320" ht="35.1" hidden="1" customHeight="1" x14ac:dyDescent="0.15">
      <c r="A349" s="222" t="str">
        <f>+IFERROR(IF(VLOOKUP(#REF!&amp;"-"&amp;ROW()-92,[1]ワークシート!$C$2:$CI$1002,9,0)="","",VLOOKUP(#REF!&amp;"-"&amp;ROW()-92,[1]ワークシート!$C$2:$CI$1002,9,0)),"")</f>
        <v/>
      </c>
      <c r="B349" s="224"/>
      <c r="C349" s="223" t="str">
        <f>+IFERROR(IF(VLOOKUP(#REF!&amp;"-"&amp;ROW()-92,[1]ワークシート!$C$2:$CI$1002,10,0) = "","",VLOOKUP(#REF!&amp;"-"&amp;ROW()-92,[1]ワークシート!$C$2:$CI$1002,10,0)),"")</f>
        <v/>
      </c>
      <c r="D349" s="224"/>
      <c r="E349" s="222" t="str">
        <f>+IFERROR(IF(VLOOKUP(#REF!&amp;"-"&amp;ROW()-92,[1]ワークシート!$C$2:$CI$1002,11,0)="","",VLOOKUP(#REF!&amp;"-"&amp;ROW()-92,[1]ワークシート!$C$2:$CI$1002,11,0)),"")</f>
        <v/>
      </c>
      <c r="F349" s="224"/>
      <c r="G349" s="11" t="str">
        <f>+IFERROR(IF(VLOOKUP(#REF!&amp;"-"&amp;ROW()-92,[1]ワークシート!$C$2:$CI$1002,12,0)="","",VLOOKUP(#REF!&amp;"-"&amp;ROW()-92,[1]ワークシート!$C$2:$CI$1002,12,0)),"")</f>
        <v/>
      </c>
      <c r="H34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49" s="230"/>
      <c r="J349" s="222" t="str">
        <f>+IFERROR(IF(VLOOKUP(#REF!&amp;"-"&amp;ROW()-92,[1]ワークシート!$C$2:$CI$1002,20,0)="","",VLOOKUP(#REF!&amp;"-"&amp;ROW()-92,[1]ワークシート!$C$2:$CI$1002,20,0)),"")</f>
        <v/>
      </c>
      <c r="K349" s="223"/>
      <c r="L349" s="224"/>
      <c r="M349" s="231" t="str">
        <f>+IFERROR(IF(VLOOKUP(#REF!&amp;"-"&amp;ROW()-92,[1]ワークシート!$C$2:$CI$1002,61,0)="","",VLOOKUP(#REF!&amp;"-"&amp;ROW()-92,[1]ワークシート!$C$2:$CI$1002,61,0)),"")</f>
        <v/>
      </c>
      <c r="N349" s="232"/>
      <c r="O349" s="233"/>
      <c r="P349" s="234" t="str">
        <f>+IFERROR(VLOOKUP(#REF!&amp;"-"&amp;ROW()-92,[1]ワークシート!$C$2:$CI$1002,26,0),"")</f>
        <v/>
      </c>
      <c r="Q349" s="219"/>
      <c r="R349" s="218" t="str">
        <f>+IFERROR(VLOOKUP(#REF!&amp;"-"&amp;ROW()-92,[1]ワークシート!$C$2:$CI$1002,27,0),"")</f>
        <v/>
      </c>
      <c r="S349" s="219"/>
      <c r="T349" s="218" t="str">
        <f>IFERROR(IF(VLOOKUP(#REF!&amp;"-"&amp;ROW()-92,[1]ワークシート!$C$2:$CI$1002,31,0)="",IF(X349="","",IF(X349=0,"使用貸借権","賃借権")),"賃借権"),"")</f>
        <v/>
      </c>
      <c r="U349" s="219"/>
      <c r="V349" s="218" t="str">
        <f>+IFERROR(IF(VLOOKUP(#REF!&amp;"-"&amp;ROW()-92,[1]ワークシート!$C$2:$CI$1002,13,0)="","",VLOOKUP(#REF!&amp;"-"&amp;ROW()-92,[1]ワークシート!$C$2:$CI$1002,13,0)),"")</f>
        <v/>
      </c>
      <c r="W349" s="219"/>
      <c r="X34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49" s="221"/>
      <c r="Z349" s="43"/>
      <c r="AA349" s="43"/>
      <c r="AB349" s="222" t="str">
        <f>IF(T349="使用貸借権","-",+IFERROR(VLOOKUP(#REF!&amp;"-"&amp;ROW()-92,[1]ワークシート!$C$2:$CI$1002,34,0)&amp;"",""))</f>
        <v/>
      </c>
      <c r="AC349" s="223"/>
      <c r="AD349" s="224"/>
      <c r="AE349" s="225" t="str">
        <f>IF(T349="","",IF(VLOOKUP(#REF!&amp;"-"&amp;ROW()-92,[1]ワークシート!$C$2:$CI$1002,31,0)="",IF(T349="使用貸借権","-","口座振込　１２月"),"物納"))</f>
        <v/>
      </c>
      <c r="AF349" s="226"/>
      <c r="AG349" s="227" t="str">
        <f>IFERROR(IF(VLOOKUP(#REF!&amp;"-"&amp;ROW()-92,[1]ワークシート!$C$2:$CI$1002,37,0)="","",VLOOKUP(#REF!&amp;"-"&amp;ROW()-92,[1]ワークシート!$C$2:$CI$1002,37,0)),"")</f>
        <v/>
      </c>
      <c r="AH349" s="227"/>
      <c r="AI349" s="227"/>
      <c r="AJ349" s="227"/>
      <c r="AK349" s="228"/>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row>
    <row r="350" spans="1:320" ht="35.1" hidden="1" customHeight="1" x14ac:dyDescent="0.15">
      <c r="A350" s="222" t="str">
        <f>+IFERROR(IF(VLOOKUP(#REF!&amp;"-"&amp;ROW()-92,[1]ワークシート!$C$2:$CI$1002,9,0)="","",VLOOKUP(#REF!&amp;"-"&amp;ROW()-92,[1]ワークシート!$C$2:$CI$1002,9,0)),"")</f>
        <v/>
      </c>
      <c r="B350" s="224"/>
      <c r="C350" s="223" t="str">
        <f>+IFERROR(IF(VLOOKUP(#REF!&amp;"-"&amp;ROW()-92,[1]ワークシート!$C$2:$CI$1002,10,0) = "","",VLOOKUP(#REF!&amp;"-"&amp;ROW()-92,[1]ワークシート!$C$2:$CI$1002,10,0)),"")</f>
        <v/>
      </c>
      <c r="D350" s="224"/>
      <c r="E350" s="222" t="str">
        <f>+IFERROR(IF(VLOOKUP(#REF!&amp;"-"&amp;ROW()-92,[1]ワークシート!$C$2:$CI$1002,11,0)="","",VLOOKUP(#REF!&amp;"-"&amp;ROW()-92,[1]ワークシート!$C$2:$CI$1002,11,0)),"")</f>
        <v/>
      </c>
      <c r="F350" s="224"/>
      <c r="G350" s="11" t="str">
        <f>+IFERROR(IF(VLOOKUP(#REF!&amp;"-"&amp;ROW()-92,[1]ワークシート!$C$2:$CI$1002,12,0)="","",VLOOKUP(#REF!&amp;"-"&amp;ROW()-92,[1]ワークシート!$C$2:$CI$1002,12,0)),"")</f>
        <v/>
      </c>
      <c r="H35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0" s="230"/>
      <c r="J350" s="222" t="str">
        <f>+IFERROR(IF(VLOOKUP(#REF!&amp;"-"&amp;ROW()-92,[1]ワークシート!$C$2:$CI$1002,20,0)="","",VLOOKUP(#REF!&amp;"-"&amp;ROW()-92,[1]ワークシート!$C$2:$CI$1002,20,0)),"")</f>
        <v/>
      </c>
      <c r="K350" s="223"/>
      <c r="L350" s="224"/>
      <c r="M350" s="231" t="str">
        <f>+IFERROR(IF(VLOOKUP(#REF!&amp;"-"&amp;ROW()-92,[1]ワークシート!$C$2:$CI$1002,61,0)="","",VLOOKUP(#REF!&amp;"-"&amp;ROW()-92,[1]ワークシート!$C$2:$CI$1002,61,0)),"")</f>
        <v/>
      </c>
      <c r="N350" s="232"/>
      <c r="O350" s="233"/>
      <c r="P350" s="234" t="str">
        <f>+IFERROR(VLOOKUP(#REF!&amp;"-"&amp;ROW()-92,[1]ワークシート!$C$2:$CI$1002,26,0),"")</f>
        <v/>
      </c>
      <c r="Q350" s="219"/>
      <c r="R350" s="218" t="str">
        <f>+IFERROR(VLOOKUP(#REF!&amp;"-"&amp;ROW()-92,[1]ワークシート!$C$2:$CI$1002,27,0),"")</f>
        <v/>
      </c>
      <c r="S350" s="219"/>
      <c r="T350" s="218" t="str">
        <f>IFERROR(IF(VLOOKUP(#REF!&amp;"-"&amp;ROW()-92,[1]ワークシート!$C$2:$CI$1002,31,0)="",IF(X350="","",IF(X350=0,"使用貸借権","賃借権")),"賃借権"),"")</f>
        <v/>
      </c>
      <c r="U350" s="219"/>
      <c r="V350" s="218" t="str">
        <f>+IFERROR(IF(VLOOKUP(#REF!&amp;"-"&amp;ROW()-92,[1]ワークシート!$C$2:$CI$1002,13,0)="","",VLOOKUP(#REF!&amp;"-"&amp;ROW()-92,[1]ワークシート!$C$2:$CI$1002,13,0)),"")</f>
        <v/>
      </c>
      <c r="W350" s="219"/>
      <c r="X35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0" s="221"/>
      <c r="Z350" s="43"/>
      <c r="AA350" s="43"/>
      <c r="AB350" s="222" t="str">
        <f>IF(T350="使用貸借権","-",+IFERROR(VLOOKUP(#REF!&amp;"-"&amp;ROW()-92,[1]ワークシート!$C$2:$CI$1002,34,0)&amp;"",""))</f>
        <v/>
      </c>
      <c r="AC350" s="223"/>
      <c r="AD350" s="224"/>
      <c r="AE350" s="225" t="str">
        <f>IF(T350="","",IF(VLOOKUP(#REF!&amp;"-"&amp;ROW()-92,[1]ワークシート!$C$2:$CI$1002,31,0)="",IF(T350="使用貸借権","-","口座振込　１２月"),"物納"))</f>
        <v/>
      </c>
      <c r="AF350" s="226"/>
      <c r="AG350" s="227" t="str">
        <f>IFERROR(IF(VLOOKUP(#REF!&amp;"-"&amp;ROW()-92,[1]ワークシート!$C$2:$CI$1002,37,0)="","",VLOOKUP(#REF!&amp;"-"&amp;ROW()-92,[1]ワークシート!$C$2:$CI$1002,37,0)),"")</f>
        <v/>
      </c>
      <c r="AH350" s="227"/>
      <c r="AI350" s="227"/>
      <c r="AJ350" s="227"/>
      <c r="AK350" s="228"/>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row>
    <row r="351" spans="1:320" ht="35.1" hidden="1" customHeight="1" x14ac:dyDescent="0.15">
      <c r="A351" s="222" t="str">
        <f>+IFERROR(IF(VLOOKUP(#REF!&amp;"-"&amp;ROW()-92,[1]ワークシート!$C$2:$CI$1002,9,0)="","",VLOOKUP(#REF!&amp;"-"&amp;ROW()-92,[1]ワークシート!$C$2:$CI$1002,9,0)),"")</f>
        <v/>
      </c>
      <c r="B351" s="224"/>
      <c r="C351" s="223" t="str">
        <f>+IFERROR(IF(VLOOKUP(#REF!&amp;"-"&amp;ROW()-92,[1]ワークシート!$C$2:$CI$1002,10,0) = "","",VLOOKUP(#REF!&amp;"-"&amp;ROW()-92,[1]ワークシート!$C$2:$CI$1002,10,0)),"")</f>
        <v/>
      </c>
      <c r="D351" s="224"/>
      <c r="E351" s="222" t="str">
        <f>+IFERROR(IF(VLOOKUP(#REF!&amp;"-"&amp;ROW()-92,[1]ワークシート!$C$2:$CI$1002,11,0)="","",VLOOKUP(#REF!&amp;"-"&amp;ROW()-92,[1]ワークシート!$C$2:$CI$1002,11,0)),"")</f>
        <v/>
      </c>
      <c r="F351" s="224"/>
      <c r="G351" s="11" t="str">
        <f>+IFERROR(IF(VLOOKUP(#REF!&amp;"-"&amp;ROW()-92,[1]ワークシート!$C$2:$CI$1002,12,0)="","",VLOOKUP(#REF!&amp;"-"&amp;ROW()-92,[1]ワークシート!$C$2:$CI$1002,12,0)),"")</f>
        <v/>
      </c>
      <c r="H35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1" s="230"/>
      <c r="J351" s="222" t="str">
        <f>+IFERROR(IF(VLOOKUP(#REF!&amp;"-"&amp;ROW()-92,[1]ワークシート!$C$2:$CI$1002,20,0)="","",VLOOKUP(#REF!&amp;"-"&amp;ROW()-92,[1]ワークシート!$C$2:$CI$1002,20,0)),"")</f>
        <v/>
      </c>
      <c r="K351" s="223"/>
      <c r="L351" s="224"/>
      <c r="M351" s="231" t="str">
        <f>+IFERROR(IF(VLOOKUP(#REF!&amp;"-"&amp;ROW()-92,[1]ワークシート!$C$2:$CI$1002,61,0)="","",VLOOKUP(#REF!&amp;"-"&amp;ROW()-92,[1]ワークシート!$C$2:$CI$1002,61,0)),"")</f>
        <v/>
      </c>
      <c r="N351" s="232"/>
      <c r="O351" s="233"/>
      <c r="P351" s="234" t="str">
        <f>+IFERROR(VLOOKUP(#REF!&amp;"-"&amp;ROW()-92,[1]ワークシート!$C$2:$CI$1002,26,0),"")</f>
        <v/>
      </c>
      <c r="Q351" s="219"/>
      <c r="R351" s="218" t="str">
        <f>+IFERROR(VLOOKUP(#REF!&amp;"-"&amp;ROW()-92,[1]ワークシート!$C$2:$CI$1002,27,0),"")</f>
        <v/>
      </c>
      <c r="S351" s="219"/>
      <c r="T351" s="218" t="str">
        <f>IFERROR(IF(VLOOKUP(#REF!&amp;"-"&amp;ROW()-92,[1]ワークシート!$C$2:$CI$1002,31,0)="",IF(X351="","",IF(X351=0,"使用貸借権","賃借権")),"賃借権"),"")</f>
        <v/>
      </c>
      <c r="U351" s="219"/>
      <c r="V351" s="218" t="str">
        <f>+IFERROR(IF(VLOOKUP(#REF!&amp;"-"&amp;ROW()-92,[1]ワークシート!$C$2:$CI$1002,13,0)="","",VLOOKUP(#REF!&amp;"-"&amp;ROW()-92,[1]ワークシート!$C$2:$CI$1002,13,0)),"")</f>
        <v/>
      </c>
      <c r="W351" s="219"/>
      <c r="X35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1" s="221"/>
      <c r="Z351" s="43"/>
      <c r="AA351" s="43"/>
      <c r="AB351" s="222" t="str">
        <f>IF(T351="使用貸借権","-",+IFERROR(VLOOKUP(#REF!&amp;"-"&amp;ROW()-92,[1]ワークシート!$C$2:$CI$1002,34,0)&amp;"",""))</f>
        <v/>
      </c>
      <c r="AC351" s="223"/>
      <c r="AD351" s="224"/>
      <c r="AE351" s="225" t="str">
        <f>IF(T351="","",IF(VLOOKUP(#REF!&amp;"-"&amp;ROW()-92,[1]ワークシート!$C$2:$CI$1002,31,0)="",IF(T351="使用貸借権","-","口座振込　１２月"),"物納"))</f>
        <v/>
      </c>
      <c r="AF351" s="226"/>
      <c r="AG351" s="227" t="str">
        <f>IFERROR(IF(VLOOKUP(#REF!&amp;"-"&amp;ROW()-92,[1]ワークシート!$C$2:$CI$1002,37,0)="","",VLOOKUP(#REF!&amp;"-"&amp;ROW()-92,[1]ワークシート!$C$2:$CI$1002,37,0)),"")</f>
        <v/>
      </c>
      <c r="AH351" s="227"/>
      <c r="AI351" s="227"/>
      <c r="AJ351" s="227"/>
      <c r="AK351" s="228"/>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row>
    <row r="352" spans="1:320" ht="35.1" hidden="1" customHeight="1" x14ac:dyDescent="0.15">
      <c r="A352" s="222" t="str">
        <f>+IFERROR(IF(VLOOKUP(#REF!&amp;"-"&amp;ROW()-92,[1]ワークシート!$C$2:$CI$1002,9,0)="","",VLOOKUP(#REF!&amp;"-"&amp;ROW()-92,[1]ワークシート!$C$2:$CI$1002,9,0)),"")</f>
        <v/>
      </c>
      <c r="B352" s="224"/>
      <c r="C352" s="223" t="str">
        <f>+IFERROR(IF(VLOOKUP(#REF!&amp;"-"&amp;ROW()-92,[1]ワークシート!$C$2:$CI$1002,10,0) = "","",VLOOKUP(#REF!&amp;"-"&amp;ROW()-92,[1]ワークシート!$C$2:$CI$1002,10,0)),"")</f>
        <v/>
      </c>
      <c r="D352" s="224"/>
      <c r="E352" s="222" t="str">
        <f>+IFERROR(IF(VLOOKUP(#REF!&amp;"-"&amp;ROW()-92,[1]ワークシート!$C$2:$CI$1002,11,0)="","",VLOOKUP(#REF!&amp;"-"&amp;ROW()-92,[1]ワークシート!$C$2:$CI$1002,11,0)),"")</f>
        <v/>
      </c>
      <c r="F352" s="224"/>
      <c r="G352" s="11" t="str">
        <f>+IFERROR(IF(VLOOKUP(#REF!&amp;"-"&amp;ROW()-92,[1]ワークシート!$C$2:$CI$1002,12,0)="","",VLOOKUP(#REF!&amp;"-"&amp;ROW()-92,[1]ワークシート!$C$2:$CI$1002,12,0)),"")</f>
        <v/>
      </c>
      <c r="H35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2" s="230"/>
      <c r="J352" s="222" t="str">
        <f>+IFERROR(IF(VLOOKUP(#REF!&amp;"-"&amp;ROW()-92,[1]ワークシート!$C$2:$CI$1002,20,0)="","",VLOOKUP(#REF!&amp;"-"&amp;ROW()-92,[1]ワークシート!$C$2:$CI$1002,20,0)),"")</f>
        <v/>
      </c>
      <c r="K352" s="223"/>
      <c r="L352" s="224"/>
      <c r="M352" s="231" t="str">
        <f>+IFERROR(IF(VLOOKUP(#REF!&amp;"-"&amp;ROW()-92,[1]ワークシート!$C$2:$CI$1002,61,0)="","",VLOOKUP(#REF!&amp;"-"&amp;ROW()-92,[1]ワークシート!$C$2:$CI$1002,61,0)),"")</f>
        <v/>
      </c>
      <c r="N352" s="232"/>
      <c r="O352" s="233"/>
      <c r="P352" s="234" t="str">
        <f>+IFERROR(VLOOKUP(#REF!&amp;"-"&amp;ROW()-92,[1]ワークシート!$C$2:$CI$1002,26,0),"")</f>
        <v/>
      </c>
      <c r="Q352" s="219"/>
      <c r="R352" s="218" t="str">
        <f>+IFERROR(VLOOKUP(#REF!&amp;"-"&amp;ROW()-92,[1]ワークシート!$C$2:$CI$1002,27,0),"")</f>
        <v/>
      </c>
      <c r="S352" s="219"/>
      <c r="T352" s="218" t="str">
        <f>IFERROR(IF(VLOOKUP(#REF!&amp;"-"&amp;ROW()-92,[1]ワークシート!$C$2:$CI$1002,31,0)="",IF(X352="","",IF(X352=0,"使用貸借権","賃借権")),"賃借権"),"")</f>
        <v/>
      </c>
      <c r="U352" s="219"/>
      <c r="V352" s="218" t="str">
        <f>+IFERROR(IF(VLOOKUP(#REF!&amp;"-"&amp;ROW()-92,[1]ワークシート!$C$2:$CI$1002,13,0)="","",VLOOKUP(#REF!&amp;"-"&amp;ROW()-92,[1]ワークシート!$C$2:$CI$1002,13,0)),"")</f>
        <v/>
      </c>
      <c r="W352" s="219"/>
      <c r="X35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2" s="221"/>
      <c r="Z352" s="43"/>
      <c r="AA352" s="43"/>
      <c r="AB352" s="222" t="str">
        <f>IF(T352="使用貸借権","-",+IFERROR(VLOOKUP(#REF!&amp;"-"&amp;ROW()-92,[1]ワークシート!$C$2:$CI$1002,34,0)&amp;"",""))</f>
        <v/>
      </c>
      <c r="AC352" s="223"/>
      <c r="AD352" s="224"/>
      <c r="AE352" s="225" t="str">
        <f>IF(T352="","",IF(VLOOKUP(#REF!&amp;"-"&amp;ROW()-92,[1]ワークシート!$C$2:$CI$1002,31,0)="",IF(T352="使用貸借権","-","口座振込　１２月"),"物納"))</f>
        <v/>
      </c>
      <c r="AF352" s="226"/>
      <c r="AG352" s="227" t="str">
        <f>IFERROR(IF(VLOOKUP(#REF!&amp;"-"&amp;ROW()-92,[1]ワークシート!$C$2:$CI$1002,37,0)="","",VLOOKUP(#REF!&amp;"-"&amp;ROW()-92,[1]ワークシート!$C$2:$CI$1002,37,0)),"")</f>
        <v/>
      </c>
      <c r="AH352" s="227"/>
      <c r="AI352" s="227"/>
      <c r="AJ352" s="227"/>
      <c r="AK352" s="228"/>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row>
    <row r="353" spans="1:320" ht="35.1" hidden="1" customHeight="1" x14ac:dyDescent="0.15">
      <c r="A353" s="222" t="str">
        <f>+IFERROR(IF(VLOOKUP(#REF!&amp;"-"&amp;ROW()-92,[1]ワークシート!$C$2:$CI$1002,9,0)="","",VLOOKUP(#REF!&amp;"-"&amp;ROW()-92,[1]ワークシート!$C$2:$CI$1002,9,0)),"")</f>
        <v/>
      </c>
      <c r="B353" s="224"/>
      <c r="C353" s="223" t="str">
        <f>+IFERROR(IF(VLOOKUP(#REF!&amp;"-"&amp;ROW()-92,[1]ワークシート!$C$2:$CI$1002,10,0) = "","",VLOOKUP(#REF!&amp;"-"&amp;ROW()-92,[1]ワークシート!$C$2:$CI$1002,10,0)),"")</f>
        <v/>
      </c>
      <c r="D353" s="224"/>
      <c r="E353" s="222" t="str">
        <f>+IFERROR(IF(VLOOKUP(#REF!&amp;"-"&amp;ROW()-92,[1]ワークシート!$C$2:$CI$1002,11,0)="","",VLOOKUP(#REF!&amp;"-"&amp;ROW()-92,[1]ワークシート!$C$2:$CI$1002,11,0)),"")</f>
        <v/>
      </c>
      <c r="F353" s="224"/>
      <c r="G353" s="11" t="str">
        <f>+IFERROR(IF(VLOOKUP(#REF!&amp;"-"&amp;ROW()-92,[1]ワークシート!$C$2:$CI$1002,12,0)="","",VLOOKUP(#REF!&amp;"-"&amp;ROW()-92,[1]ワークシート!$C$2:$CI$1002,12,0)),"")</f>
        <v/>
      </c>
      <c r="H35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3" s="230"/>
      <c r="J353" s="222" t="str">
        <f>+IFERROR(IF(VLOOKUP(#REF!&amp;"-"&amp;ROW()-92,[1]ワークシート!$C$2:$CI$1002,20,0)="","",VLOOKUP(#REF!&amp;"-"&amp;ROW()-92,[1]ワークシート!$C$2:$CI$1002,20,0)),"")</f>
        <v/>
      </c>
      <c r="K353" s="223"/>
      <c r="L353" s="224"/>
      <c r="M353" s="231" t="str">
        <f>+IFERROR(IF(VLOOKUP(#REF!&amp;"-"&amp;ROW()-92,[1]ワークシート!$C$2:$CI$1002,61,0)="","",VLOOKUP(#REF!&amp;"-"&amp;ROW()-92,[1]ワークシート!$C$2:$CI$1002,61,0)),"")</f>
        <v/>
      </c>
      <c r="N353" s="232"/>
      <c r="O353" s="233"/>
      <c r="P353" s="234" t="str">
        <f>+IFERROR(VLOOKUP(#REF!&amp;"-"&amp;ROW()-92,[1]ワークシート!$C$2:$CI$1002,26,0),"")</f>
        <v/>
      </c>
      <c r="Q353" s="219"/>
      <c r="R353" s="218" t="str">
        <f>+IFERROR(VLOOKUP(#REF!&amp;"-"&amp;ROW()-92,[1]ワークシート!$C$2:$CI$1002,27,0),"")</f>
        <v/>
      </c>
      <c r="S353" s="219"/>
      <c r="T353" s="218" t="str">
        <f>IFERROR(IF(VLOOKUP(#REF!&amp;"-"&amp;ROW()-92,[1]ワークシート!$C$2:$CI$1002,31,0)="",IF(X353="","",IF(X353=0,"使用貸借権","賃借権")),"賃借権"),"")</f>
        <v/>
      </c>
      <c r="U353" s="219"/>
      <c r="V353" s="218" t="str">
        <f>+IFERROR(IF(VLOOKUP(#REF!&amp;"-"&amp;ROW()-92,[1]ワークシート!$C$2:$CI$1002,13,0)="","",VLOOKUP(#REF!&amp;"-"&amp;ROW()-92,[1]ワークシート!$C$2:$CI$1002,13,0)),"")</f>
        <v/>
      </c>
      <c r="W353" s="219"/>
      <c r="X35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3" s="221"/>
      <c r="Z353" s="43"/>
      <c r="AA353" s="43"/>
      <c r="AB353" s="222" t="str">
        <f>IF(T353="使用貸借権","-",+IFERROR(VLOOKUP(#REF!&amp;"-"&amp;ROW()-92,[1]ワークシート!$C$2:$CI$1002,34,0)&amp;"",""))</f>
        <v/>
      </c>
      <c r="AC353" s="223"/>
      <c r="AD353" s="224"/>
      <c r="AE353" s="225" t="str">
        <f>IF(T353="","",IF(VLOOKUP(#REF!&amp;"-"&amp;ROW()-92,[1]ワークシート!$C$2:$CI$1002,31,0)="",IF(T353="使用貸借権","-","口座振込　１２月"),"物納"))</f>
        <v/>
      </c>
      <c r="AF353" s="226"/>
      <c r="AG353" s="227" t="str">
        <f>IFERROR(IF(VLOOKUP(#REF!&amp;"-"&amp;ROW()-92,[1]ワークシート!$C$2:$CI$1002,37,0)="","",VLOOKUP(#REF!&amp;"-"&amp;ROW()-92,[1]ワークシート!$C$2:$CI$1002,37,0)),"")</f>
        <v/>
      </c>
      <c r="AH353" s="227"/>
      <c r="AI353" s="227"/>
      <c r="AJ353" s="227"/>
      <c r="AK353" s="228"/>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row>
    <row r="354" spans="1:320" ht="35.1" hidden="1" customHeight="1" x14ac:dyDescent="0.15">
      <c r="A354" s="222" t="str">
        <f>+IFERROR(IF(VLOOKUP(#REF!&amp;"-"&amp;ROW()-92,[1]ワークシート!$C$2:$CI$1002,9,0)="","",VLOOKUP(#REF!&amp;"-"&amp;ROW()-92,[1]ワークシート!$C$2:$CI$1002,9,0)),"")</f>
        <v/>
      </c>
      <c r="B354" s="224"/>
      <c r="C354" s="223" t="str">
        <f>+IFERROR(IF(VLOOKUP(#REF!&amp;"-"&amp;ROW()-92,[1]ワークシート!$C$2:$CI$1002,10,0) = "","",VLOOKUP(#REF!&amp;"-"&amp;ROW()-92,[1]ワークシート!$C$2:$CI$1002,10,0)),"")</f>
        <v/>
      </c>
      <c r="D354" s="224"/>
      <c r="E354" s="222" t="str">
        <f>+IFERROR(IF(VLOOKUP(#REF!&amp;"-"&amp;ROW()-92,[1]ワークシート!$C$2:$CI$1002,11,0)="","",VLOOKUP(#REF!&amp;"-"&amp;ROW()-92,[1]ワークシート!$C$2:$CI$1002,11,0)),"")</f>
        <v/>
      </c>
      <c r="F354" s="224"/>
      <c r="G354" s="11" t="str">
        <f>+IFERROR(IF(VLOOKUP(#REF!&amp;"-"&amp;ROW()-92,[1]ワークシート!$C$2:$CI$1002,12,0)="","",VLOOKUP(#REF!&amp;"-"&amp;ROW()-92,[1]ワークシート!$C$2:$CI$1002,12,0)),"")</f>
        <v/>
      </c>
      <c r="H35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4" s="230"/>
      <c r="J354" s="222" t="str">
        <f>+IFERROR(IF(VLOOKUP(#REF!&amp;"-"&amp;ROW()-92,[1]ワークシート!$C$2:$CI$1002,20,0)="","",VLOOKUP(#REF!&amp;"-"&amp;ROW()-92,[1]ワークシート!$C$2:$CI$1002,20,0)),"")</f>
        <v/>
      </c>
      <c r="K354" s="223"/>
      <c r="L354" s="224"/>
      <c r="M354" s="231" t="str">
        <f>+IFERROR(IF(VLOOKUP(#REF!&amp;"-"&amp;ROW()-92,[1]ワークシート!$C$2:$CI$1002,61,0)="","",VLOOKUP(#REF!&amp;"-"&amp;ROW()-92,[1]ワークシート!$C$2:$CI$1002,61,0)),"")</f>
        <v/>
      </c>
      <c r="N354" s="232"/>
      <c r="O354" s="233"/>
      <c r="P354" s="234" t="str">
        <f>+IFERROR(VLOOKUP(#REF!&amp;"-"&amp;ROW()-92,[1]ワークシート!$C$2:$CI$1002,26,0),"")</f>
        <v/>
      </c>
      <c r="Q354" s="219"/>
      <c r="R354" s="218" t="str">
        <f>+IFERROR(VLOOKUP(#REF!&amp;"-"&amp;ROW()-92,[1]ワークシート!$C$2:$CI$1002,27,0),"")</f>
        <v/>
      </c>
      <c r="S354" s="219"/>
      <c r="T354" s="218" t="str">
        <f>IFERROR(IF(VLOOKUP(#REF!&amp;"-"&amp;ROW()-92,[1]ワークシート!$C$2:$CI$1002,31,0)="",IF(X354="","",IF(X354=0,"使用貸借権","賃借権")),"賃借権"),"")</f>
        <v/>
      </c>
      <c r="U354" s="219"/>
      <c r="V354" s="218" t="str">
        <f>+IFERROR(IF(VLOOKUP(#REF!&amp;"-"&amp;ROW()-92,[1]ワークシート!$C$2:$CI$1002,13,0)="","",VLOOKUP(#REF!&amp;"-"&amp;ROW()-92,[1]ワークシート!$C$2:$CI$1002,13,0)),"")</f>
        <v/>
      </c>
      <c r="W354" s="219"/>
      <c r="X35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4" s="221"/>
      <c r="Z354" s="43"/>
      <c r="AA354" s="43"/>
      <c r="AB354" s="222" t="str">
        <f>IF(T354="使用貸借権","-",+IFERROR(VLOOKUP(#REF!&amp;"-"&amp;ROW()-92,[1]ワークシート!$C$2:$CI$1002,34,0)&amp;"",""))</f>
        <v/>
      </c>
      <c r="AC354" s="223"/>
      <c r="AD354" s="224"/>
      <c r="AE354" s="225" t="str">
        <f>IF(T354="","",IF(VLOOKUP(#REF!&amp;"-"&amp;ROW()-92,[1]ワークシート!$C$2:$CI$1002,31,0)="",IF(T354="使用貸借権","-","口座振込　１２月"),"物納"))</f>
        <v/>
      </c>
      <c r="AF354" s="226"/>
      <c r="AG354" s="227" t="str">
        <f>IFERROR(IF(VLOOKUP(#REF!&amp;"-"&amp;ROW()-92,[1]ワークシート!$C$2:$CI$1002,37,0)="","",VLOOKUP(#REF!&amp;"-"&amp;ROW()-92,[1]ワークシート!$C$2:$CI$1002,37,0)),"")</f>
        <v/>
      </c>
      <c r="AH354" s="227"/>
      <c r="AI354" s="227"/>
      <c r="AJ354" s="227"/>
      <c r="AK354" s="228"/>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row>
    <row r="355" spans="1:320" ht="35.1" hidden="1" customHeight="1" x14ac:dyDescent="0.15">
      <c r="A355" s="222" t="str">
        <f>+IFERROR(IF(VLOOKUP(#REF!&amp;"-"&amp;ROW()-92,[1]ワークシート!$C$2:$CI$1002,9,0)="","",VLOOKUP(#REF!&amp;"-"&amp;ROW()-92,[1]ワークシート!$C$2:$CI$1002,9,0)),"")</f>
        <v/>
      </c>
      <c r="B355" s="224"/>
      <c r="C355" s="223" t="str">
        <f>+IFERROR(IF(VLOOKUP(#REF!&amp;"-"&amp;ROW()-92,[1]ワークシート!$C$2:$CI$1002,10,0) = "","",VLOOKUP(#REF!&amp;"-"&amp;ROW()-92,[1]ワークシート!$C$2:$CI$1002,10,0)),"")</f>
        <v/>
      </c>
      <c r="D355" s="224"/>
      <c r="E355" s="222" t="str">
        <f>+IFERROR(IF(VLOOKUP(#REF!&amp;"-"&amp;ROW()-92,[1]ワークシート!$C$2:$CI$1002,11,0)="","",VLOOKUP(#REF!&amp;"-"&amp;ROW()-92,[1]ワークシート!$C$2:$CI$1002,11,0)),"")</f>
        <v/>
      </c>
      <c r="F355" s="224"/>
      <c r="G355" s="11" t="str">
        <f>+IFERROR(IF(VLOOKUP(#REF!&amp;"-"&amp;ROW()-92,[1]ワークシート!$C$2:$CI$1002,12,0)="","",VLOOKUP(#REF!&amp;"-"&amp;ROW()-92,[1]ワークシート!$C$2:$CI$1002,12,0)),"")</f>
        <v/>
      </c>
      <c r="H35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5" s="230"/>
      <c r="J355" s="222" t="str">
        <f>+IFERROR(IF(VLOOKUP(#REF!&amp;"-"&amp;ROW()-92,[1]ワークシート!$C$2:$CI$1002,20,0)="","",VLOOKUP(#REF!&amp;"-"&amp;ROW()-92,[1]ワークシート!$C$2:$CI$1002,20,0)),"")</f>
        <v/>
      </c>
      <c r="K355" s="223"/>
      <c r="L355" s="224"/>
      <c r="M355" s="231" t="str">
        <f>+IFERROR(IF(VLOOKUP(#REF!&amp;"-"&amp;ROW()-92,[1]ワークシート!$C$2:$CI$1002,61,0)="","",VLOOKUP(#REF!&amp;"-"&amp;ROW()-92,[1]ワークシート!$C$2:$CI$1002,61,0)),"")</f>
        <v/>
      </c>
      <c r="N355" s="232"/>
      <c r="O355" s="233"/>
      <c r="P355" s="234" t="str">
        <f>+IFERROR(VLOOKUP(#REF!&amp;"-"&amp;ROW()-92,[1]ワークシート!$C$2:$CI$1002,26,0),"")</f>
        <v/>
      </c>
      <c r="Q355" s="219"/>
      <c r="R355" s="218" t="str">
        <f>+IFERROR(VLOOKUP(#REF!&amp;"-"&amp;ROW()-92,[1]ワークシート!$C$2:$CI$1002,27,0),"")</f>
        <v/>
      </c>
      <c r="S355" s="219"/>
      <c r="T355" s="218" t="str">
        <f>IFERROR(IF(VLOOKUP(#REF!&amp;"-"&amp;ROW()-92,[1]ワークシート!$C$2:$CI$1002,31,0)="",IF(X355="","",IF(X355=0,"使用貸借権","賃借権")),"賃借権"),"")</f>
        <v/>
      </c>
      <c r="U355" s="219"/>
      <c r="V355" s="218" t="str">
        <f>+IFERROR(IF(VLOOKUP(#REF!&amp;"-"&amp;ROW()-92,[1]ワークシート!$C$2:$CI$1002,13,0)="","",VLOOKUP(#REF!&amp;"-"&amp;ROW()-92,[1]ワークシート!$C$2:$CI$1002,13,0)),"")</f>
        <v/>
      </c>
      <c r="W355" s="219"/>
      <c r="X35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5" s="221"/>
      <c r="Z355" s="43"/>
      <c r="AA355" s="43"/>
      <c r="AB355" s="222" t="str">
        <f>IF(T355="使用貸借権","-",+IFERROR(VLOOKUP(#REF!&amp;"-"&amp;ROW()-92,[1]ワークシート!$C$2:$CI$1002,34,0)&amp;"",""))</f>
        <v/>
      </c>
      <c r="AC355" s="223"/>
      <c r="AD355" s="224"/>
      <c r="AE355" s="225" t="str">
        <f>IF(T355="","",IF(VLOOKUP(#REF!&amp;"-"&amp;ROW()-92,[1]ワークシート!$C$2:$CI$1002,31,0)="",IF(T355="使用貸借権","-","口座振込　１２月"),"物納"))</f>
        <v/>
      </c>
      <c r="AF355" s="226"/>
      <c r="AG355" s="227" t="str">
        <f>IFERROR(IF(VLOOKUP(#REF!&amp;"-"&amp;ROW()-92,[1]ワークシート!$C$2:$CI$1002,37,0)="","",VLOOKUP(#REF!&amp;"-"&amp;ROW()-92,[1]ワークシート!$C$2:$CI$1002,37,0)),"")</f>
        <v/>
      </c>
      <c r="AH355" s="227"/>
      <c r="AI355" s="227"/>
      <c r="AJ355" s="227"/>
      <c r="AK355" s="228"/>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row>
    <row r="356" spans="1:320" ht="35.1" hidden="1" customHeight="1" x14ac:dyDescent="0.15">
      <c r="A356" s="222" t="str">
        <f>+IFERROR(IF(VLOOKUP(#REF!&amp;"-"&amp;ROW()-92,[1]ワークシート!$C$2:$CI$1002,9,0)="","",VLOOKUP(#REF!&amp;"-"&amp;ROW()-92,[1]ワークシート!$C$2:$CI$1002,9,0)),"")</f>
        <v/>
      </c>
      <c r="B356" s="224"/>
      <c r="C356" s="223" t="str">
        <f>+IFERROR(IF(VLOOKUP(#REF!&amp;"-"&amp;ROW()-92,[1]ワークシート!$C$2:$CI$1002,10,0) = "","",VLOOKUP(#REF!&amp;"-"&amp;ROW()-92,[1]ワークシート!$C$2:$CI$1002,10,0)),"")</f>
        <v/>
      </c>
      <c r="D356" s="224"/>
      <c r="E356" s="222" t="str">
        <f>+IFERROR(IF(VLOOKUP(#REF!&amp;"-"&amp;ROW()-92,[1]ワークシート!$C$2:$CI$1002,11,0)="","",VLOOKUP(#REF!&amp;"-"&amp;ROW()-92,[1]ワークシート!$C$2:$CI$1002,11,0)),"")</f>
        <v/>
      </c>
      <c r="F356" s="224"/>
      <c r="G356" s="11" t="str">
        <f>+IFERROR(IF(VLOOKUP(#REF!&amp;"-"&amp;ROW()-92,[1]ワークシート!$C$2:$CI$1002,12,0)="","",VLOOKUP(#REF!&amp;"-"&amp;ROW()-92,[1]ワークシート!$C$2:$CI$1002,12,0)),"")</f>
        <v/>
      </c>
      <c r="H35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6" s="230"/>
      <c r="J356" s="222" t="str">
        <f>+IFERROR(IF(VLOOKUP(#REF!&amp;"-"&amp;ROW()-92,[1]ワークシート!$C$2:$CI$1002,20,0)="","",VLOOKUP(#REF!&amp;"-"&amp;ROW()-92,[1]ワークシート!$C$2:$CI$1002,20,0)),"")</f>
        <v/>
      </c>
      <c r="K356" s="223"/>
      <c r="L356" s="224"/>
      <c r="M356" s="231" t="str">
        <f>+IFERROR(IF(VLOOKUP(#REF!&amp;"-"&amp;ROW()-92,[1]ワークシート!$C$2:$CI$1002,61,0)="","",VLOOKUP(#REF!&amp;"-"&amp;ROW()-92,[1]ワークシート!$C$2:$CI$1002,61,0)),"")</f>
        <v/>
      </c>
      <c r="N356" s="232"/>
      <c r="O356" s="233"/>
      <c r="P356" s="234" t="str">
        <f>+IFERROR(VLOOKUP(#REF!&amp;"-"&amp;ROW()-92,[1]ワークシート!$C$2:$CI$1002,26,0),"")</f>
        <v/>
      </c>
      <c r="Q356" s="219"/>
      <c r="R356" s="218" t="str">
        <f>+IFERROR(VLOOKUP(#REF!&amp;"-"&amp;ROW()-92,[1]ワークシート!$C$2:$CI$1002,27,0),"")</f>
        <v/>
      </c>
      <c r="S356" s="219"/>
      <c r="T356" s="218" t="str">
        <f>IFERROR(IF(VLOOKUP(#REF!&amp;"-"&amp;ROW()-92,[1]ワークシート!$C$2:$CI$1002,31,0)="",IF(X356="","",IF(X356=0,"使用貸借権","賃借権")),"賃借権"),"")</f>
        <v/>
      </c>
      <c r="U356" s="219"/>
      <c r="V356" s="218" t="str">
        <f>+IFERROR(IF(VLOOKUP(#REF!&amp;"-"&amp;ROW()-92,[1]ワークシート!$C$2:$CI$1002,13,0)="","",VLOOKUP(#REF!&amp;"-"&amp;ROW()-92,[1]ワークシート!$C$2:$CI$1002,13,0)),"")</f>
        <v/>
      </c>
      <c r="W356" s="219"/>
      <c r="X35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6" s="221"/>
      <c r="Z356" s="43"/>
      <c r="AA356" s="43"/>
      <c r="AB356" s="222" t="str">
        <f>IF(T356="使用貸借権","-",+IFERROR(VLOOKUP(#REF!&amp;"-"&amp;ROW()-92,[1]ワークシート!$C$2:$CI$1002,34,0)&amp;"",""))</f>
        <v/>
      </c>
      <c r="AC356" s="223"/>
      <c r="AD356" s="224"/>
      <c r="AE356" s="225" t="str">
        <f>IF(T356="","",IF(VLOOKUP(#REF!&amp;"-"&amp;ROW()-92,[1]ワークシート!$C$2:$CI$1002,31,0)="",IF(T356="使用貸借権","-","口座振込　１２月"),"物納"))</f>
        <v/>
      </c>
      <c r="AF356" s="226"/>
      <c r="AG356" s="227" t="str">
        <f>IFERROR(IF(VLOOKUP(#REF!&amp;"-"&amp;ROW()-92,[1]ワークシート!$C$2:$CI$1002,37,0)="","",VLOOKUP(#REF!&amp;"-"&amp;ROW()-92,[1]ワークシート!$C$2:$CI$1002,37,0)),"")</f>
        <v/>
      </c>
      <c r="AH356" s="227"/>
      <c r="AI356" s="227"/>
      <c r="AJ356" s="227"/>
      <c r="AK356" s="228"/>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row>
    <row r="357" spans="1:320" ht="35.1" hidden="1" customHeight="1" x14ac:dyDescent="0.15">
      <c r="A357" s="222" t="str">
        <f>+IFERROR(IF(VLOOKUP(#REF!&amp;"-"&amp;ROW()-92,[1]ワークシート!$C$2:$CI$1002,9,0)="","",VLOOKUP(#REF!&amp;"-"&amp;ROW()-92,[1]ワークシート!$C$2:$CI$1002,9,0)),"")</f>
        <v/>
      </c>
      <c r="B357" s="224"/>
      <c r="C357" s="223" t="str">
        <f>+IFERROR(IF(VLOOKUP(#REF!&amp;"-"&amp;ROW()-92,[1]ワークシート!$C$2:$CI$1002,10,0) = "","",VLOOKUP(#REF!&amp;"-"&amp;ROW()-92,[1]ワークシート!$C$2:$CI$1002,10,0)),"")</f>
        <v/>
      </c>
      <c r="D357" s="224"/>
      <c r="E357" s="222" t="str">
        <f>+IFERROR(IF(VLOOKUP(#REF!&amp;"-"&amp;ROW()-92,[1]ワークシート!$C$2:$CI$1002,11,0)="","",VLOOKUP(#REF!&amp;"-"&amp;ROW()-92,[1]ワークシート!$C$2:$CI$1002,11,0)),"")</f>
        <v/>
      </c>
      <c r="F357" s="224"/>
      <c r="G357" s="11" t="str">
        <f>+IFERROR(IF(VLOOKUP(#REF!&amp;"-"&amp;ROW()-92,[1]ワークシート!$C$2:$CI$1002,12,0)="","",VLOOKUP(#REF!&amp;"-"&amp;ROW()-92,[1]ワークシート!$C$2:$CI$1002,12,0)),"")</f>
        <v/>
      </c>
      <c r="H35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7" s="230"/>
      <c r="J357" s="222" t="str">
        <f>+IFERROR(IF(VLOOKUP(#REF!&amp;"-"&amp;ROW()-92,[1]ワークシート!$C$2:$CI$1002,20,0)="","",VLOOKUP(#REF!&amp;"-"&amp;ROW()-92,[1]ワークシート!$C$2:$CI$1002,20,0)),"")</f>
        <v/>
      </c>
      <c r="K357" s="223"/>
      <c r="L357" s="224"/>
      <c r="M357" s="231" t="str">
        <f>+IFERROR(IF(VLOOKUP(#REF!&amp;"-"&amp;ROW()-92,[1]ワークシート!$C$2:$CI$1002,61,0)="","",VLOOKUP(#REF!&amp;"-"&amp;ROW()-92,[1]ワークシート!$C$2:$CI$1002,61,0)),"")</f>
        <v/>
      </c>
      <c r="N357" s="232"/>
      <c r="O357" s="233"/>
      <c r="P357" s="234" t="str">
        <f>+IFERROR(VLOOKUP(#REF!&amp;"-"&amp;ROW()-92,[1]ワークシート!$C$2:$CI$1002,26,0),"")</f>
        <v/>
      </c>
      <c r="Q357" s="219"/>
      <c r="R357" s="218" t="str">
        <f>+IFERROR(VLOOKUP(#REF!&amp;"-"&amp;ROW()-92,[1]ワークシート!$C$2:$CI$1002,27,0),"")</f>
        <v/>
      </c>
      <c r="S357" s="219"/>
      <c r="T357" s="218" t="str">
        <f>IFERROR(IF(VLOOKUP(#REF!&amp;"-"&amp;ROW()-92,[1]ワークシート!$C$2:$CI$1002,31,0)="",IF(X357="","",IF(X357=0,"使用貸借権","賃借権")),"賃借権"),"")</f>
        <v/>
      </c>
      <c r="U357" s="219"/>
      <c r="V357" s="218" t="str">
        <f>+IFERROR(IF(VLOOKUP(#REF!&amp;"-"&amp;ROW()-92,[1]ワークシート!$C$2:$CI$1002,13,0)="","",VLOOKUP(#REF!&amp;"-"&amp;ROW()-92,[1]ワークシート!$C$2:$CI$1002,13,0)),"")</f>
        <v/>
      </c>
      <c r="W357" s="219"/>
      <c r="X35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7" s="221"/>
      <c r="Z357" s="43"/>
      <c r="AA357" s="43"/>
      <c r="AB357" s="222" t="str">
        <f>IF(T357="使用貸借権","-",+IFERROR(VLOOKUP(#REF!&amp;"-"&amp;ROW()-92,[1]ワークシート!$C$2:$CI$1002,34,0)&amp;"",""))</f>
        <v/>
      </c>
      <c r="AC357" s="223"/>
      <c r="AD357" s="224"/>
      <c r="AE357" s="225" t="str">
        <f>IF(T357="","",IF(VLOOKUP(#REF!&amp;"-"&amp;ROW()-92,[1]ワークシート!$C$2:$CI$1002,31,0)="",IF(T357="使用貸借権","-","口座振込　１２月"),"物納"))</f>
        <v/>
      </c>
      <c r="AF357" s="226"/>
      <c r="AG357" s="227" t="str">
        <f>IFERROR(IF(VLOOKUP(#REF!&amp;"-"&amp;ROW()-92,[1]ワークシート!$C$2:$CI$1002,37,0)="","",VLOOKUP(#REF!&amp;"-"&amp;ROW()-92,[1]ワークシート!$C$2:$CI$1002,37,0)),"")</f>
        <v/>
      </c>
      <c r="AH357" s="227"/>
      <c r="AI357" s="227"/>
      <c r="AJ357" s="227"/>
      <c r="AK357" s="228"/>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row>
    <row r="358" spans="1:320" ht="35.1" hidden="1" customHeight="1" x14ac:dyDescent="0.15">
      <c r="A358" s="222" t="str">
        <f>+IFERROR(IF(VLOOKUP(#REF!&amp;"-"&amp;ROW()-92,[1]ワークシート!$C$2:$CI$1002,9,0)="","",VLOOKUP(#REF!&amp;"-"&amp;ROW()-92,[1]ワークシート!$C$2:$CI$1002,9,0)),"")</f>
        <v/>
      </c>
      <c r="B358" s="224"/>
      <c r="C358" s="223" t="str">
        <f>+IFERROR(IF(VLOOKUP(#REF!&amp;"-"&amp;ROW()-92,[1]ワークシート!$C$2:$CI$1002,10,0) = "","",VLOOKUP(#REF!&amp;"-"&amp;ROW()-92,[1]ワークシート!$C$2:$CI$1002,10,0)),"")</f>
        <v/>
      </c>
      <c r="D358" s="224"/>
      <c r="E358" s="222" t="str">
        <f>+IFERROR(IF(VLOOKUP(#REF!&amp;"-"&amp;ROW()-92,[1]ワークシート!$C$2:$CI$1002,11,0)="","",VLOOKUP(#REF!&amp;"-"&amp;ROW()-92,[1]ワークシート!$C$2:$CI$1002,11,0)),"")</f>
        <v/>
      </c>
      <c r="F358" s="224"/>
      <c r="G358" s="11" t="str">
        <f>+IFERROR(IF(VLOOKUP(#REF!&amp;"-"&amp;ROW()-92,[1]ワークシート!$C$2:$CI$1002,12,0)="","",VLOOKUP(#REF!&amp;"-"&amp;ROW()-92,[1]ワークシート!$C$2:$CI$1002,12,0)),"")</f>
        <v/>
      </c>
      <c r="H35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8" s="230"/>
      <c r="J358" s="222" t="str">
        <f>+IFERROR(IF(VLOOKUP(#REF!&amp;"-"&amp;ROW()-92,[1]ワークシート!$C$2:$CI$1002,20,0)="","",VLOOKUP(#REF!&amp;"-"&amp;ROW()-92,[1]ワークシート!$C$2:$CI$1002,20,0)),"")</f>
        <v/>
      </c>
      <c r="K358" s="223"/>
      <c r="L358" s="224"/>
      <c r="M358" s="231" t="str">
        <f>+IFERROR(IF(VLOOKUP(#REF!&amp;"-"&amp;ROW()-92,[1]ワークシート!$C$2:$CI$1002,61,0)="","",VLOOKUP(#REF!&amp;"-"&amp;ROW()-92,[1]ワークシート!$C$2:$CI$1002,61,0)),"")</f>
        <v/>
      </c>
      <c r="N358" s="232"/>
      <c r="O358" s="233"/>
      <c r="P358" s="234" t="str">
        <f>+IFERROR(VLOOKUP(#REF!&amp;"-"&amp;ROW()-92,[1]ワークシート!$C$2:$CI$1002,26,0),"")</f>
        <v/>
      </c>
      <c r="Q358" s="219"/>
      <c r="R358" s="218" t="str">
        <f>+IFERROR(VLOOKUP(#REF!&amp;"-"&amp;ROW()-92,[1]ワークシート!$C$2:$CI$1002,27,0),"")</f>
        <v/>
      </c>
      <c r="S358" s="219"/>
      <c r="T358" s="218" t="str">
        <f>IFERROR(IF(VLOOKUP(#REF!&amp;"-"&amp;ROW()-92,[1]ワークシート!$C$2:$CI$1002,31,0)="",IF(X358="","",IF(X358=0,"使用貸借権","賃借権")),"賃借権"),"")</f>
        <v/>
      </c>
      <c r="U358" s="219"/>
      <c r="V358" s="218" t="str">
        <f>+IFERROR(IF(VLOOKUP(#REF!&amp;"-"&amp;ROW()-92,[1]ワークシート!$C$2:$CI$1002,13,0)="","",VLOOKUP(#REF!&amp;"-"&amp;ROW()-92,[1]ワークシート!$C$2:$CI$1002,13,0)),"")</f>
        <v/>
      </c>
      <c r="W358" s="219"/>
      <c r="X35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8" s="221"/>
      <c r="Z358" s="43"/>
      <c r="AA358" s="43"/>
      <c r="AB358" s="222" t="str">
        <f>IF(T358="使用貸借権","-",+IFERROR(VLOOKUP(#REF!&amp;"-"&amp;ROW()-92,[1]ワークシート!$C$2:$CI$1002,34,0)&amp;"",""))</f>
        <v/>
      </c>
      <c r="AC358" s="223"/>
      <c r="AD358" s="224"/>
      <c r="AE358" s="225" t="str">
        <f>IF(T358="","",IF(VLOOKUP(#REF!&amp;"-"&amp;ROW()-92,[1]ワークシート!$C$2:$CI$1002,31,0)="",IF(T358="使用貸借権","-","口座振込　１２月"),"物納"))</f>
        <v/>
      </c>
      <c r="AF358" s="226"/>
      <c r="AG358" s="227" t="str">
        <f>IFERROR(IF(VLOOKUP(#REF!&amp;"-"&amp;ROW()-92,[1]ワークシート!$C$2:$CI$1002,37,0)="","",VLOOKUP(#REF!&amp;"-"&amp;ROW()-92,[1]ワークシート!$C$2:$CI$1002,37,0)),"")</f>
        <v/>
      </c>
      <c r="AH358" s="227"/>
      <c r="AI358" s="227"/>
      <c r="AJ358" s="227"/>
      <c r="AK358" s="228"/>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row>
    <row r="359" spans="1:320" ht="35.1" hidden="1" customHeight="1" x14ac:dyDescent="0.15">
      <c r="A359" s="222" t="str">
        <f>+IFERROR(IF(VLOOKUP(#REF!&amp;"-"&amp;ROW()-92,[1]ワークシート!$C$2:$CI$1002,9,0)="","",VLOOKUP(#REF!&amp;"-"&amp;ROW()-92,[1]ワークシート!$C$2:$CI$1002,9,0)),"")</f>
        <v/>
      </c>
      <c r="B359" s="224"/>
      <c r="C359" s="223" t="str">
        <f>+IFERROR(IF(VLOOKUP(#REF!&amp;"-"&amp;ROW()-92,[1]ワークシート!$C$2:$CI$1002,10,0) = "","",VLOOKUP(#REF!&amp;"-"&amp;ROW()-92,[1]ワークシート!$C$2:$CI$1002,10,0)),"")</f>
        <v/>
      </c>
      <c r="D359" s="224"/>
      <c r="E359" s="222" t="str">
        <f>+IFERROR(IF(VLOOKUP(#REF!&amp;"-"&amp;ROW()-92,[1]ワークシート!$C$2:$CI$1002,11,0)="","",VLOOKUP(#REF!&amp;"-"&amp;ROW()-92,[1]ワークシート!$C$2:$CI$1002,11,0)),"")</f>
        <v/>
      </c>
      <c r="F359" s="224"/>
      <c r="G359" s="11" t="str">
        <f>+IFERROR(IF(VLOOKUP(#REF!&amp;"-"&amp;ROW()-92,[1]ワークシート!$C$2:$CI$1002,12,0)="","",VLOOKUP(#REF!&amp;"-"&amp;ROW()-92,[1]ワークシート!$C$2:$CI$1002,12,0)),"")</f>
        <v/>
      </c>
      <c r="H35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59" s="230"/>
      <c r="J359" s="222" t="str">
        <f>+IFERROR(IF(VLOOKUP(#REF!&amp;"-"&amp;ROW()-92,[1]ワークシート!$C$2:$CI$1002,20,0)="","",VLOOKUP(#REF!&amp;"-"&amp;ROW()-92,[1]ワークシート!$C$2:$CI$1002,20,0)),"")</f>
        <v/>
      </c>
      <c r="K359" s="223"/>
      <c r="L359" s="224"/>
      <c r="M359" s="231" t="str">
        <f>+IFERROR(IF(VLOOKUP(#REF!&amp;"-"&amp;ROW()-92,[1]ワークシート!$C$2:$CI$1002,61,0)="","",VLOOKUP(#REF!&amp;"-"&amp;ROW()-92,[1]ワークシート!$C$2:$CI$1002,61,0)),"")</f>
        <v/>
      </c>
      <c r="N359" s="232"/>
      <c r="O359" s="233"/>
      <c r="P359" s="234" t="str">
        <f>+IFERROR(VLOOKUP(#REF!&amp;"-"&amp;ROW()-92,[1]ワークシート!$C$2:$CI$1002,26,0),"")</f>
        <v/>
      </c>
      <c r="Q359" s="219"/>
      <c r="R359" s="218" t="str">
        <f>+IFERROR(VLOOKUP(#REF!&amp;"-"&amp;ROW()-92,[1]ワークシート!$C$2:$CI$1002,27,0),"")</f>
        <v/>
      </c>
      <c r="S359" s="219"/>
      <c r="T359" s="218" t="str">
        <f>IFERROR(IF(VLOOKUP(#REF!&amp;"-"&amp;ROW()-92,[1]ワークシート!$C$2:$CI$1002,31,0)="",IF(X359="","",IF(X359=0,"使用貸借権","賃借権")),"賃借権"),"")</f>
        <v/>
      </c>
      <c r="U359" s="219"/>
      <c r="V359" s="218" t="str">
        <f>+IFERROR(IF(VLOOKUP(#REF!&amp;"-"&amp;ROW()-92,[1]ワークシート!$C$2:$CI$1002,13,0)="","",VLOOKUP(#REF!&amp;"-"&amp;ROW()-92,[1]ワークシート!$C$2:$CI$1002,13,0)),"")</f>
        <v/>
      </c>
      <c r="W359" s="219"/>
      <c r="X35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59" s="221"/>
      <c r="Z359" s="43"/>
      <c r="AA359" s="43"/>
      <c r="AB359" s="222" t="str">
        <f>IF(T359="使用貸借権","-",+IFERROR(VLOOKUP(#REF!&amp;"-"&amp;ROW()-92,[1]ワークシート!$C$2:$CI$1002,34,0)&amp;"",""))</f>
        <v/>
      </c>
      <c r="AC359" s="223"/>
      <c r="AD359" s="224"/>
      <c r="AE359" s="225" t="str">
        <f>IF(T359="","",IF(VLOOKUP(#REF!&amp;"-"&amp;ROW()-92,[1]ワークシート!$C$2:$CI$1002,31,0)="",IF(T359="使用貸借権","-","口座振込　１２月"),"物納"))</f>
        <v/>
      </c>
      <c r="AF359" s="226"/>
      <c r="AG359" s="227" t="str">
        <f>IFERROR(IF(VLOOKUP(#REF!&amp;"-"&amp;ROW()-92,[1]ワークシート!$C$2:$CI$1002,37,0)="","",VLOOKUP(#REF!&amp;"-"&amp;ROW()-92,[1]ワークシート!$C$2:$CI$1002,37,0)),"")</f>
        <v/>
      </c>
      <c r="AH359" s="227"/>
      <c r="AI359" s="227"/>
      <c r="AJ359" s="227"/>
      <c r="AK359" s="228"/>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row>
    <row r="360" spans="1:320" ht="35.1" hidden="1" customHeight="1" x14ac:dyDescent="0.15">
      <c r="A360" s="222" t="str">
        <f>+IFERROR(IF(VLOOKUP(#REF!&amp;"-"&amp;ROW()-92,[1]ワークシート!$C$2:$CI$1002,9,0)="","",VLOOKUP(#REF!&amp;"-"&amp;ROW()-92,[1]ワークシート!$C$2:$CI$1002,9,0)),"")</f>
        <v/>
      </c>
      <c r="B360" s="224"/>
      <c r="C360" s="223" t="str">
        <f>+IFERROR(IF(VLOOKUP(#REF!&amp;"-"&amp;ROW()-92,[1]ワークシート!$C$2:$CI$1002,10,0) = "","",VLOOKUP(#REF!&amp;"-"&amp;ROW()-92,[1]ワークシート!$C$2:$CI$1002,10,0)),"")</f>
        <v/>
      </c>
      <c r="D360" s="224"/>
      <c r="E360" s="222" t="str">
        <f>+IFERROR(IF(VLOOKUP(#REF!&amp;"-"&amp;ROW()-92,[1]ワークシート!$C$2:$CI$1002,11,0)="","",VLOOKUP(#REF!&amp;"-"&amp;ROW()-92,[1]ワークシート!$C$2:$CI$1002,11,0)),"")</f>
        <v/>
      </c>
      <c r="F360" s="224"/>
      <c r="G360" s="11" t="str">
        <f>+IFERROR(IF(VLOOKUP(#REF!&amp;"-"&amp;ROW()-92,[1]ワークシート!$C$2:$CI$1002,12,0)="","",VLOOKUP(#REF!&amp;"-"&amp;ROW()-92,[1]ワークシート!$C$2:$CI$1002,12,0)),"")</f>
        <v/>
      </c>
      <c r="H36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0" s="230"/>
      <c r="J360" s="222" t="str">
        <f>+IFERROR(IF(VLOOKUP(#REF!&amp;"-"&amp;ROW()-92,[1]ワークシート!$C$2:$CI$1002,20,0)="","",VLOOKUP(#REF!&amp;"-"&amp;ROW()-92,[1]ワークシート!$C$2:$CI$1002,20,0)),"")</f>
        <v/>
      </c>
      <c r="K360" s="223"/>
      <c r="L360" s="224"/>
      <c r="M360" s="231" t="str">
        <f>+IFERROR(IF(VLOOKUP(#REF!&amp;"-"&amp;ROW()-92,[1]ワークシート!$C$2:$CI$1002,61,0)="","",VLOOKUP(#REF!&amp;"-"&amp;ROW()-92,[1]ワークシート!$C$2:$CI$1002,61,0)),"")</f>
        <v/>
      </c>
      <c r="N360" s="232"/>
      <c r="O360" s="233"/>
      <c r="P360" s="234" t="str">
        <f>+IFERROR(VLOOKUP(#REF!&amp;"-"&amp;ROW()-92,[1]ワークシート!$C$2:$CI$1002,26,0),"")</f>
        <v/>
      </c>
      <c r="Q360" s="219"/>
      <c r="R360" s="218" t="str">
        <f>+IFERROR(VLOOKUP(#REF!&amp;"-"&amp;ROW()-92,[1]ワークシート!$C$2:$CI$1002,27,0),"")</f>
        <v/>
      </c>
      <c r="S360" s="219"/>
      <c r="T360" s="218" t="str">
        <f>IFERROR(IF(VLOOKUP(#REF!&amp;"-"&amp;ROW()-92,[1]ワークシート!$C$2:$CI$1002,31,0)="",IF(X360="","",IF(X360=0,"使用貸借権","賃借権")),"賃借権"),"")</f>
        <v/>
      </c>
      <c r="U360" s="219"/>
      <c r="V360" s="218" t="str">
        <f>+IFERROR(IF(VLOOKUP(#REF!&amp;"-"&amp;ROW()-92,[1]ワークシート!$C$2:$CI$1002,13,0)="","",VLOOKUP(#REF!&amp;"-"&amp;ROW()-92,[1]ワークシート!$C$2:$CI$1002,13,0)),"")</f>
        <v/>
      </c>
      <c r="W360" s="219"/>
      <c r="X36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0" s="221"/>
      <c r="Z360" s="43"/>
      <c r="AA360" s="43"/>
      <c r="AB360" s="222" t="str">
        <f>IF(T360="使用貸借権","-",+IFERROR(VLOOKUP(#REF!&amp;"-"&amp;ROW()-92,[1]ワークシート!$C$2:$CI$1002,34,0)&amp;"",""))</f>
        <v/>
      </c>
      <c r="AC360" s="223"/>
      <c r="AD360" s="224"/>
      <c r="AE360" s="225" t="str">
        <f>IF(T360="","",IF(VLOOKUP(#REF!&amp;"-"&amp;ROW()-92,[1]ワークシート!$C$2:$CI$1002,31,0)="",IF(T360="使用貸借権","-","口座振込　１２月"),"物納"))</f>
        <v/>
      </c>
      <c r="AF360" s="226"/>
      <c r="AG360" s="227" t="str">
        <f>IFERROR(IF(VLOOKUP(#REF!&amp;"-"&amp;ROW()-92,[1]ワークシート!$C$2:$CI$1002,37,0)="","",VLOOKUP(#REF!&amp;"-"&amp;ROW()-92,[1]ワークシート!$C$2:$CI$1002,37,0)),"")</f>
        <v/>
      </c>
      <c r="AH360" s="227"/>
      <c r="AI360" s="227"/>
      <c r="AJ360" s="227"/>
      <c r="AK360" s="228"/>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row>
    <row r="361" spans="1:320" ht="35.1" hidden="1" customHeight="1" x14ac:dyDescent="0.15">
      <c r="A361" s="222" t="str">
        <f>+IFERROR(IF(VLOOKUP(#REF!&amp;"-"&amp;ROW()-92,[1]ワークシート!$C$2:$CI$1002,9,0)="","",VLOOKUP(#REF!&amp;"-"&amp;ROW()-92,[1]ワークシート!$C$2:$CI$1002,9,0)),"")</f>
        <v/>
      </c>
      <c r="B361" s="224"/>
      <c r="C361" s="223" t="str">
        <f>+IFERROR(IF(VLOOKUP(#REF!&amp;"-"&amp;ROW()-92,[1]ワークシート!$C$2:$CI$1002,10,0) = "","",VLOOKUP(#REF!&amp;"-"&amp;ROW()-92,[1]ワークシート!$C$2:$CI$1002,10,0)),"")</f>
        <v/>
      </c>
      <c r="D361" s="224"/>
      <c r="E361" s="222" t="str">
        <f>+IFERROR(IF(VLOOKUP(#REF!&amp;"-"&amp;ROW()-92,[1]ワークシート!$C$2:$CI$1002,11,0)="","",VLOOKUP(#REF!&amp;"-"&amp;ROW()-92,[1]ワークシート!$C$2:$CI$1002,11,0)),"")</f>
        <v/>
      </c>
      <c r="F361" s="224"/>
      <c r="G361" s="11" t="str">
        <f>+IFERROR(IF(VLOOKUP(#REF!&amp;"-"&amp;ROW()-92,[1]ワークシート!$C$2:$CI$1002,12,0)="","",VLOOKUP(#REF!&amp;"-"&amp;ROW()-92,[1]ワークシート!$C$2:$CI$1002,12,0)),"")</f>
        <v/>
      </c>
      <c r="H36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1" s="230"/>
      <c r="J361" s="222" t="str">
        <f>+IFERROR(IF(VLOOKUP(#REF!&amp;"-"&amp;ROW()-92,[1]ワークシート!$C$2:$CI$1002,20,0)="","",VLOOKUP(#REF!&amp;"-"&amp;ROW()-92,[1]ワークシート!$C$2:$CI$1002,20,0)),"")</f>
        <v/>
      </c>
      <c r="K361" s="223"/>
      <c r="L361" s="224"/>
      <c r="M361" s="231" t="str">
        <f>+IFERROR(IF(VLOOKUP(#REF!&amp;"-"&amp;ROW()-92,[1]ワークシート!$C$2:$CI$1002,61,0)="","",VLOOKUP(#REF!&amp;"-"&amp;ROW()-92,[1]ワークシート!$C$2:$CI$1002,61,0)),"")</f>
        <v/>
      </c>
      <c r="N361" s="232"/>
      <c r="O361" s="233"/>
      <c r="P361" s="234" t="str">
        <f>+IFERROR(VLOOKUP(#REF!&amp;"-"&amp;ROW()-92,[1]ワークシート!$C$2:$CI$1002,26,0),"")</f>
        <v/>
      </c>
      <c r="Q361" s="219"/>
      <c r="R361" s="218" t="str">
        <f>+IFERROR(VLOOKUP(#REF!&amp;"-"&amp;ROW()-92,[1]ワークシート!$C$2:$CI$1002,27,0),"")</f>
        <v/>
      </c>
      <c r="S361" s="219"/>
      <c r="T361" s="218" t="str">
        <f>IFERROR(IF(VLOOKUP(#REF!&amp;"-"&amp;ROW()-92,[1]ワークシート!$C$2:$CI$1002,31,0)="",IF(X361="","",IF(X361=0,"使用貸借権","賃借権")),"賃借権"),"")</f>
        <v/>
      </c>
      <c r="U361" s="219"/>
      <c r="V361" s="218" t="str">
        <f>+IFERROR(IF(VLOOKUP(#REF!&amp;"-"&amp;ROW()-92,[1]ワークシート!$C$2:$CI$1002,13,0)="","",VLOOKUP(#REF!&amp;"-"&amp;ROW()-92,[1]ワークシート!$C$2:$CI$1002,13,0)),"")</f>
        <v/>
      </c>
      <c r="W361" s="219"/>
      <c r="X36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1" s="221"/>
      <c r="Z361" s="43"/>
      <c r="AA361" s="43"/>
      <c r="AB361" s="222" t="str">
        <f>IF(T361="使用貸借権","-",+IFERROR(VLOOKUP(#REF!&amp;"-"&amp;ROW()-92,[1]ワークシート!$C$2:$CI$1002,34,0)&amp;"",""))</f>
        <v/>
      </c>
      <c r="AC361" s="223"/>
      <c r="AD361" s="224"/>
      <c r="AE361" s="225" t="str">
        <f>IF(T361="","",IF(VLOOKUP(#REF!&amp;"-"&amp;ROW()-92,[1]ワークシート!$C$2:$CI$1002,31,0)="",IF(T361="使用貸借権","-","口座振込　１２月"),"物納"))</f>
        <v/>
      </c>
      <c r="AF361" s="226"/>
      <c r="AG361" s="227" t="str">
        <f>IFERROR(IF(VLOOKUP(#REF!&amp;"-"&amp;ROW()-92,[1]ワークシート!$C$2:$CI$1002,37,0)="","",VLOOKUP(#REF!&amp;"-"&amp;ROW()-92,[1]ワークシート!$C$2:$CI$1002,37,0)),"")</f>
        <v/>
      </c>
      <c r="AH361" s="227"/>
      <c r="AI361" s="227"/>
      <c r="AJ361" s="227"/>
      <c r="AK361" s="228"/>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row>
    <row r="362" spans="1:320" ht="35.1" hidden="1" customHeight="1" x14ac:dyDescent="0.15">
      <c r="A362" s="222" t="str">
        <f>+IFERROR(IF(VLOOKUP(#REF!&amp;"-"&amp;ROW()-92,[1]ワークシート!$C$2:$CI$1002,9,0)="","",VLOOKUP(#REF!&amp;"-"&amp;ROW()-92,[1]ワークシート!$C$2:$CI$1002,9,0)),"")</f>
        <v/>
      </c>
      <c r="B362" s="224"/>
      <c r="C362" s="223" t="str">
        <f>+IFERROR(IF(VLOOKUP(#REF!&amp;"-"&amp;ROW()-92,[1]ワークシート!$C$2:$CI$1002,10,0) = "","",VLOOKUP(#REF!&amp;"-"&amp;ROW()-92,[1]ワークシート!$C$2:$CI$1002,10,0)),"")</f>
        <v/>
      </c>
      <c r="D362" s="224"/>
      <c r="E362" s="222" t="str">
        <f>+IFERROR(IF(VLOOKUP(#REF!&amp;"-"&amp;ROW()-92,[1]ワークシート!$C$2:$CI$1002,11,0)="","",VLOOKUP(#REF!&amp;"-"&amp;ROW()-92,[1]ワークシート!$C$2:$CI$1002,11,0)),"")</f>
        <v/>
      </c>
      <c r="F362" s="224"/>
      <c r="G362" s="11" t="str">
        <f>+IFERROR(IF(VLOOKUP(#REF!&amp;"-"&amp;ROW()-92,[1]ワークシート!$C$2:$CI$1002,12,0)="","",VLOOKUP(#REF!&amp;"-"&amp;ROW()-92,[1]ワークシート!$C$2:$CI$1002,12,0)),"")</f>
        <v/>
      </c>
      <c r="H36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2" s="230"/>
      <c r="J362" s="222" t="str">
        <f>+IFERROR(IF(VLOOKUP(#REF!&amp;"-"&amp;ROW()-92,[1]ワークシート!$C$2:$CI$1002,20,0)="","",VLOOKUP(#REF!&amp;"-"&amp;ROW()-92,[1]ワークシート!$C$2:$CI$1002,20,0)),"")</f>
        <v/>
      </c>
      <c r="K362" s="223"/>
      <c r="L362" s="224"/>
      <c r="M362" s="231" t="str">
        <f>+IFERROR(IF(VLOOKUP(#REF!&amp;"-"&amp;ROW()-92,[1]ワークシート!$C$2:$CI$1002,61,0)="","",VLOOKUP(#REF!&amp;"-"&amp;ROW()-92,[1]ワークシート!$C$2:$CI$1002,61,0)),"")</f>
        <v/>
      </c>
      <c r="N362" s="232"/>
      <c r="O362" s="233"/>
      <c r="P362" s="234" t="str">
        <f>+IFERROR(VLOOKUP(#REF!&amp;"-"&amp;ROW()-92,[1]ワークシート!$C$2:$CI$1002,26,0),"")</f>
        <v/>
      </c>
      <c r="Q362" s="219"/>
      <c r="R362" s="218" t="str">
        <f>+IFERROR(VLOOKUP(#REF!&amp;"-"&amp;ROW()-92,[1]ワークシート!$C$2:$CI$1002,27,0),"")</f>
        <v/>
      </c>
      <c r="S362" s="219"/>
      <c r="T362" s="218" t="str">
        <f>IFERROR(IF(VLOOKUP(#REF!&amp;"-"&amp;ROW()-92,[1]ワークシート!$C$2:$CI$1002,31,0)="",IF(X362="","",IF(X362=0,"使用貸借権","賃借権")),"賃借権"),"")</f>
        <v/>
      </c>
      <c r="U362" s="219"/>
      <c r="V362" s="218" t="str">
        <f>+IFERROR(IF(VLOOKUP(#REF!&amp;"-"&amp;ROW()-92,[1]ワークシート!$C$2:$CI$1002,13,0)="","",VLOOKUP(#REF!&amp;"-"&amp;ROW()-92,[1]ワークシート!$C$2:$CI$1002,13,0)),"")</f>
        <v/>
      </c>
      <c r="W362" s="219"/>
      <c r="X36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2" s="221"/>
      <c r="Z362" s="43"/>
      <c r="AA362" s="43"/>
      <c r="AB362" s="222" t="str">
        <f>IF(T362="使用貸借権","-",+IFERROR(VLOOKUP(#REF!&amp;"-"&amp;ROW()-92,[1]ワークシート!$C$2:$CI$1002,34,0)&amp;"",""))</f>
        <v/>
      </c>
      <c r="AC362" s="223"/>
      <c r="AD362" s="224"/>
      <c r="AE362" s="225" t="str">
        <f>IF(T362="","",IF(VLOOKUP(#REF!&amp;"-"&amp;ROW()-92,[1]ワークシート!$C$2:$CI$1002,31,0)="",IF(T362="使用貸借権","-","口座振込　１２月"),"物納"))</f>
        <v/>
      </c>
      <c r="AF362" s="226"/>
      <c r="AG362" s="227" t="str">
        <f>IFERROR(IF(VLOOKUP(#REF!&amp;"-"&amp;ROW()-92,[1]ワークシート!$C$2:$CI$1002,37,0)="","",VLOOKUP(#REF!&amp;"-"&amp;ROW()-92,[1]ワークシート!$C$2:$CI$1002,37,0)),"")</f>
        <v/>
      </c>
      <c r="AH362" s="227"/>
      <c r="AI362" s="227"/>
      <c r="AJ362" s="227"/>
      <c r="AK362" s="228"/>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row>
    <row r="363" spans="1:320" ht="35.1" hidden="1" customHeight="1" x14ac:dyDescent="0.15">
      <c r="A363" s="222" t="str">
        <f>+IFERROR(IF(VLOOKUP(#REF!&amp;"-"&amp;ROW()-92,[1]ワークシート!$C$2:$CI$1002,9,0)="","",VLOOKUP(#REF!&amp;"-"&amp;ROW()-92,[1]ワークシート!$C$2:$CI$1002,9,0)),"")</f>
        <v/>
      </c>
      <c r="B363" s="224"/>
      <c r="C363" s="223" t="str">
        <f>+IFERROR(IF(VLOOKUP(#REF!&amp;"-"&amp;ROW()-92,[1]ワークシート!$C$2:$CI$1002,10,0) = "","",VLOOKUP(#REF!&amp;"-"&amp;ROW()-92,[1]ワークシート!$C$2:$CI$1002,10,0)),"")</f>
        <v/>
      </c>
      <c r="D363" s="224"/>
      <c r="E363" s="222" t="str">
        <f>+IFERROR(IF(VLOOKUP(#REF!&amp;"-"&amp;ROW()-92,[1]ワークシート!$C$2:$CI$1002,11,0)="","",VLOOKUP(#REF!&amp;"-"&amp;ROW()-92,[1]ワークシート!$C$2:$CI$1002,11,0)),"")</f>
        <v/>
      </c>
      <c r="F363" s="224"/>
      <c r="G363" s="11" t="str">
        <f>+IFERROR(IF(VLOOKUP(#REF!&amp;"-"&amp;ROW()-92,[1]ワークシート!$C$2:$CI$1002,12,0)="","",VLOOKUP(#REF!&amp;"-"&amp;ROW()-92,[1]ワークシート!$C$2:$CI$1002,12,0)),"")</f>
        <v/>
      </c>
      <c r="H36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3" s="230"/>
      <c r="J363" s="222" t="str">
        <f>+IFERROR(IF(VLOOKUP(#REF!&amp;"-"&amp;ROW()-92,[1]ワークシート!$C$2:$CI$1002,20,0)="","",VLOOKUP(#REF!&amp;"-"&amp;ROW()-92,[1]ワークシート!$C$2:$CI$1002,20,0)),"")</f>
        <v/>
      </c>
      <c r="K363" s="223"/>
      <c r="L363" s="224"/>
      <c r="M363" s="231" t="str">
        <f>+IFERROR(IF(VLOOKUP(#REF!&amp;"-"&amp;ROW()-92,[1]ワークシート!$C$2:$CI$1002,61,0)="","",VLOOKUP(#REF!&amp;"-"&amp;ROW()-92,[1]ワークシート!$C$2:$CI$1002,61,0)),"")</f>
        <v/>
      </c>
      <c r="N363" s="232"/>
      <c r="O363" s="233"/>
      <c r="P363" s="234" t="str">
        <f>+IFERROR(VLOOKUP(#REF!&amp;"-"&amp;ROW()-92,[1]ワークシート!$C$2:$CI$1002,26,0),"")</f>
        <v/>
      </c>
      <c r="Q363" s="219"/>
      <c r="R363" s="218" t="str">
        <f>+IFERROR(VLOOKUP(#REF!&amp;"-"&amp;ROW()-92,[1]ワークシート!$C$2:$CI$1002,27,0),"")</f>
        <v/>
      </c>
      <c r="S363" s="219"/>
      <c r="T363" s="218" t="str">
        <f>IFERROR(IF(VLOOKUP(#REF!&amp;"-"&amp;ROW()-92,[1]ワークシート!$C$2:$CI$1002,31,0)="",IF(X363="","",IF(X363=0,"使用貸借権","賃借権")),"賃借権"),"")</f>
        <v/>
      </c>
      <c r="U363" s="219"/>
      <c r="V363" s="218" t="str">
        <f>+IFERROR(IF(VLOOKUP(#REF!&amp;"-"&amp;ROW()-92,[1]ワークシート!$C$2:$CI$1002,13,0)="","",VLOOKUP(#REF!&amp;"-"&amp;ROW()-92,[1]ワークシート!$C$2:$CI$1002,13,0)),"")</f>
        <v/>
      </c>
      <c r="W363" s="219"/>
      <c r="X36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3" s="221"/>
      <c r="Z363" s="43"/>
      <c r="AA363" s="43"/>
      <c r="AB363" s="222" t="str">
        <f>IF(T363="使用貸借権","-",+IFERROR(VLOOKUP(#REF!&amp;"-"&amp;ROW()-92,[1]ワークシート!$C$2:$CI$1002,34,0)&amp;"",""))</f>
        <v/>
      </c>
      <c r="AC363" s="223"/>
      <c r="AD363" s="224"/>
      <c r="AE363" s="225" t="str">
        <f>IF(T363="","",IF(VLOOKUP(#REF!&amp;"-"&amp;ROW()-92,[1]ワークシート!$C$2:$CI$1002,31,0)="",IF(T363="使用貸借権","-","口座振込　１２月"),"物納"))</f>
        <v/>
      </c>
      <c r="AF363" s="226"/>
      <c r="AG363" s="227" t="str">
        <f>IFERROR(IF(VLOOKUP(#REF!&amp;"-"&amp;ROW()-92,[1]ワークシート!$C$2:$CI$1002,37,0)="","",VLOOKUP(#REF!&amp;"-"&amp;ROW()-92,[1]ワークシート!$C$2:$CI$1002,37,0)),"")</f>
        <v/>
      </c>
      <c r="AH363" s="227"/>
      <c r="AI363" s="227"/>
      <c r="AJ363" s="227"/>
      <c r="AK363" s="228"/>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row>
    <row r="364" spans="1:320" ht="35.1" hidden="1" customHeight="1" x14ac:dyDescent="0.15">
      <c r="A364" s="222" t="str">
        <f>+IFERROR(IF(VLOOKUP(#REF!&amp;"-"&amp;ROW()-92,[1]ワークシート!$C$2:$CI$1002,9,0)="","",VLOOKUP(#REF!&amp;"-"&amp;ROW()-92,[1]ワークシート!$C$2:$CI$1002,9,0)),"")</f>
        <v/>
      </c>
      <c r="B364" s="224"/>
      <c r="C364" s="223" t="str">
        <f>+IFERROR(IF(VLOOKUP(#REF!&amp;"-"&amp;ROW()-92,[1]ワークシート!$C$2:$CI$1002,10,0) = "","",VLOOKUP(#REF!&amp;"-"&amp;ROW()-92,[1]ワークシート!$C$2:$CI$1002,10,0)),"")</f>
        <v/>
      </c>
      <c r="D364" s="224"/>
      <c r="E364" s="222" t="str">
        <f>+IFERROR(IF(VLOOKUP(#REF!&amp;"-"&amp;ROW()-92,[1]ワークシート!$C$2:$CI$1002,11,0)="","",VLOOKUP(#REF!&amp;"-"&amp;ROW()-92,[1]ワークシート!$C$2:$CI$1002,11,0)),"")</f>
        <v/>
      </c>
      <c r="F364" s="224"/>
      <c r="G364" s="11" t="str">
        <f>+IFERROR(IF(VLOOKUP(#REF!&amp;"-"&amp;ROW()-92,[1]ワークシート!$C$2:$CI$1002,12,0)="","",VLOOKUP(#REF!&amp;"-"&amp;ROW()-92,[1]ワークシート!$C$2:$CI$1002,12,0)),"")</f>
        <v/>
      </c>
      <c r="H36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4" s="230"/>
      <c r="J364" s="222" t="str">
        <f>+IFERROR(IF(VLOOKUP(#REF!&amp;"-"&amp;ROW()-92,[1]ワークシート!$C$2:$CI$1002,20,0)="","",VLOOKUP(#REF!&amp;"-"&amp;ROW()-92,[1]ワークシート!$C$2:$CI$1002,20,0)),"")</f>
        <v/>
      </c>
      <c r="K364" s="223"/>
      <c r="L364" s="224"/>
      <c r="M364" s="231" t="str">
        <f>+IFERROR(IF(VLOOKUP(#REF!&amp;"-"&amp;ROW()-92,[1]ワークシート!$C$2:$CI$1002,61,0)="","",VLOOKUP(#REF!&amp;"-"&amp;ROW()-92,[1]ワークシート!$C$2:$CI$1002,61,0)),"")</f>
        <v/>
      </c>
      <c r="N364" s="232"/>
      <c r="O364" s="233"/>
      <c r="P364" s="234" t="str">
        <f>+IFERROR(VLOOKUP(#REF!&amp;"-"&amp;ROW()-92,[1]ワークシート!$C$2:$CI$1002,26,0),"")</f>
        <v/>
      </c>
      <c r="Q364" s="219"/>
      <c r="R364" s="218" t="str">
        <f>+IFERROR(VLOOKUP(#REF!&amp;"-"&amp;ROW()-92,[1]ワークシート!$C$2:$CI$1002,27,0),"")</f>
        <v/>
      </c>
      <c r="S364" s="219"/>
      <c r="T364" s="218" t="str">
        <f>IFERROR(IF(VLOOKUP(#REF!&amp;"-"&amp;ROW()-92,[1]ワークシート!$C$2:$CI$1002,31,0)="",IF(X364="","",IF(X364=0,"使用貸借権","賃借権")),"賃借権"),"")</f>
        <v/>
      </c>
      <c r="U364" s="219"/>
      <c r="V364" s="218" t="str">
        <f>+IFERROR(IF(VLOOKUP(#REF!&amp;"-"&amp;ROW()-92,[1]ワークシート!$C$2:$CI$1002,13,0)="","",VLOOKUP(#REF!&amp;"-"&amp;ROW()-92,[1]ワークシート!$C$2:$CI$1002,13,0)),"")</f>
        <v/>
      </c>
      <c r="W364" s="219"/>
      <c r="X36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4" s="221"/>
      <c r="Z364" s="43"/>
      <c r="AA364" s="43"/>
      <c r="AB364" s="222" t="str">
        <f>IF(T364="使用貸借権","-",+IFERROR(VLOOKUP(#REF!&amp;"-"&amp;ROW()-92,[1]ワークシート!$C$2:$CI$1002,34,0)&amp;"",""))</f>
        <v/>
      </c>
      <c r="AC364" s="223"/>
      <c r="AD364" s="224"/>
      <c r="AE364" s="225" t="str">
        <f>IF(T364="","",IF(VLOOKUP(#REF!&amp;"-"&amp;ROW()-92,[1]ワークシート!$C$2:$CI$1002,31,0)="",IF(T364="使用貸借権","-","口座振込　１２月"),"物納"))</f>
        <v/>
      </c>
      <c r="AF364" s="226"/>
      <c r="AG364" s="227" t="str">
        <f>IFERROR(IF(VLOOKUP(#REF!&amp;"-"&amp;ROW()-92,[1]ワークシート!$C$2:$CI$1002,37,0)="","",VLOOKUP(#REF!&amp;"-"&amp;ROW()-92,[1]ワークシート!$C$2:$CI$1002,37,0)),"")</f>
        <v/>
      </c>
      <c r="AH364" s="227"/>
      <c r="AI364" s="227"/>
      <c r="AJ364" s="227"/>
      <c r="AK364" s="228"/>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row>
    <row r="365" spans="1:320" ht="35.1" hidden="1" customHeight="1" x14ac:dyDescent="0.15">
      <c r="A365" s="222" t="str">
        <f>+IFERROR(IF(VLOOKUP(#REF!&amp;"-"&amp;ROW()-92,[1]ワークシート!$C$2:$CI$1002,9,0)="","",VLOOKUP(#REF!&amp;"-"&amp;ROW()-92,[1]ワークシート!$C$2:$CI$1002,9,0)),"")</f>
        <v/>
      </c>
      <c r="B365" s="224"/>
      <c r="C365" s="223" t="str">
        <f>+IFERROR(IF(VLOOKUP(#REF!&amp;"-"&amp;ROW()-92,[1]ワークシート!$C$2:$CI$1002,10,0) = "","",VLOOKUP(#REF!&amp;"-"&amp;ROW()-92,[1]ワークシート!$C$2:$CI$1002,10,0)),"")</f>
        <v/>
      </c>
      <c r="D365" s="224"/>
      <c r="E365" s="222" t="str">
        <f>+IFERROR(IF(VLOOKUP(#REF!&amp;"-"&amp;ROW()-92,[1]ワークシート!$C$2:$CI$1002,11,0)="","",VLOOKUP(#REF!&amp;"-"&amp;ROW()-92,[1]ワークシート!$C$2:$CI$1002,11,0)),"")</f>
        <v/>
      </c>
      <c r="F365" s="224"/>
      <c r="G365" s="11" t="str">
        <f>+IFERROR(IF(VLOOKUP(#REF!&amp;"-"&amp;ROW()-92,[1]ワークシート!$C$2:$CI$1002,12,0)="","",VLOOKUP(#REF!&amp;"-"&amp;ROW()-92,[1]ワークシート!$C$2:$CI$1002,12,0)),"")</f>
        <v/>
      </c>
      <c r="H36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5" s="230"/>
      <c r="J365" s="222" t="str">
        <f>+IFERROR(IF(VLOOKUP(#REF!&amp;"-"&amp;ROW()-92,[1]ワークシート!$C$2:$CI$1002,20,0)="","",VLOOKUP(#REF!&amp;"-"&amp;ROW()-92,[1]ワークシート!$C$2:$CI$1002,20,0)),"")</f>
        <v/>
      </c>
      <c r="K365" s="223"/>
      <c r="L365" s="224"/>
      <c r="M365" s="231" t="str">
        <f>+IFERROR(IF(VLOOKUP(#REF!&amp;"-"&amp;ROW()-92,[1]ワークシート!$C$2:$CI$1002,61,0)="","",VLOOKUP(#REF!&amp;"-"&amp;ROW()-92,[1]ワークシート!$C$2:$CI$1002,61,0)),"")</f>
        <v/>
      </c>
      <c r="N365" s="232"/>
      <c r="O365" s="233"/>
      <c r="P365" s="234" t="str">
        <f>+IFERROR(VLOOKUP(#REF!&amp;"-"&amp;ROW()-92,[1]ワークシート!$C$2:$CI$1002,26,0),"")</f>
        <v/>
      </c>
      <c r="Q365" s="219"/>
      <c r="R365" s="218" t="str">
        <f>+IFERROR(VLOOKUP(#REF!&amp;"-"&amp;ROW()-92,[1]ワークシート!$C$2:$CI$1002,27,0),"")</f>
        <v/>
      </c>
      <c r="S365" s="219"/>
      <c r="T365" s="218" t="str">
        <f>IFERROR(IF(VLOOKUP(#REF!&amp;"-"&amp;ROW()-92,[1]ワークシート!$C$2:$CI$1002,31,0)="",IF(X365="","",IF(X365=0,"使用貸借権","賃借権")),"賃借権"),"")</f>
        <v/>
      </c>
      <c r="U365" s="219"/>
      <c r="V365" s="218" t="str">
        <f>+IFERROR(IF(VLOOKUP(#REF!&amp;"-"&amp;ROW()-92,[1]ワークシート!$C$2:$CI$1002,13,0)="","",VLOOKUP(#REF!&amp;"-"&amp;ROW()-92,[1]ワークシート!$C$2:$CI$1002,13,0)),"")</f>
        <v/>
      </c>
      <c r="W365" s="219"/>
      <c r="X36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5" s="221"/>
      <c r="Z365" s="43"/>
      <c r="AA365" s="43"/>
      <c r="AB365" s="222" t="str">
        <f>IF(T365="使用貸借権","-",+IFERROR(VLOOKUP(#REF!&amp;"-"&amp;ROW()-92,[1]ワークシート!$C$2:$CI$1002,34,0)&amp;"",""))</f>
        <v/>
      </c>
      <c r="AC365" s="223"/>
      <c r="AD365" s="224"/>
      <c r="AE365" s="225" t="str">
        <f>IF(T365="","",IF(VLOOKUP(#REF!&amp;"-"&amp;ROW()-92,[1]ワークシート!$C$2:$CI$1002,31,0)="",IF(T365="使用貸借権","-","口座振込　１２月"),"物納"))</f>
        <v/>
      </c>
      <c r="AF365" s="226"/>
      <c r="AG365" s="227" t="str">
        <f>IFERROR(IF(VLOOKUP(#REF!&amp;"-"&amp;ROW()-92,[1]ワークシート!$C$2:$CI$1002,37,0)="","",VLOOKUP(#REF!&amp;"-"&amp;ROW()-92,[1]ワークシート!$C$2:$CI$1002,37,0)),"")</f>
        <v/>
      </c>
      <c r="AH365" s="227"/>
      <c r="AI365" s="227"/>
      <c r="AJ365" s="227"/>
      <c r="AK365" s="228"/>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row>
    <row r="366" spans="1:320" ht="35.1" hidden="1" customHeight="1" x14ac:dyDescent="0.15">
      <c r="A366" s="222" t="str">
        <f>+IFERROR(IF(VLOOKUP(#REF!&amp;"-"&amp;ROW()-92,[1]ワークシート!$C$2:$CI$1002,9,0)="","",VLOOKUP(#REF!&amp;"-"&amp;ROW()-92,[1]ワークシート!$C$2:$CI$1002,9,0)),"")</f>
        <v/>
      </c>
      <c r="B366" s="224"/>
      <c r="C366" s="223" t="str">
        <f>+IFERROR(IF(VLOOKUP(#REF!&amp;"-"&amp;ROW()-92,[1]ワークシート!$C$2:$CI$1002,10,0) = "","",VLOOKUP(#REF!&amp;"-"&amp;ROW()-92,[1]ワークシート!$C$2:$CI$1002,10,0)),"")</f>
        <v/>
      </c>
      <c r="D366" s="224"/>
      <c r="E366" s="222" t="str">
        <f>+IFERROR(IF(VLOOKUP(#REF!&amp;"-"&amp;ROW()-92,[1]ワークシート!$C$2:$CI$1002,11,0)="","",VLOOKUP(#REF!&amp;"-"&amp;ROW()-92,[1]ワークシート!$C$2:$CI$1002,11,0)),"")</f>
        <v/>
      </c>
      <c r="F366" s="224"/>
      <c r="G366" s="11" t="str">
        <f>+IFERROR(IF(VLOOKUP(#REF!&amp;"-"&amp;ROW()-92,[1]ワークシート!$C$2:$CI$1002,12,0)="","",VLOOKUP(#REF!&amp;"-"&amp;ROW()-92,[1]ワークシート!$C$2:$CI$1002,12,0)),"")</f>
        <v/>
      </c>
      <c r="H36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6" s="230"/>
      <c r="J366" s="222" t="str">
        <f>+IFERROR(IF(VLOOKUP(#REF!&amp;"-"&amp;ROW()-92,[1]ワークシート!$C$2:$CI$1002,20,0)="","",VLOOKUP(#REF!&amp;"-"&amp;ROW()-92,[1]ワークシート!$C$2:$CI$1002,20,0)),"")</f>
        <v/>
      </c>
      <c r="K366" s="223"/>
      <c r="L366" s="224"/>
      <c r="M366" s="231" t="str">
        <f>+IFERROR(IF(VLOOKUP(#REF!&amp;"-"&amp;ROW()-92,[1]ワークシート!$C$2:$CI$1002,61,0)="","",VLOOKUP(#REF!&amp;"-"&amp;ROW()-92,[1]ワークシート!$C$2:$CI$1002,61,0)),"")</f>
        <v/>
      </c>
      <c r="N366" s="232"/>
      <c r="O366" s="233"/>
      <c r="P366" s="234" t="str">
        <f>+IFERROR(VLOOKUP(#REF!&amp;"-"&amp;ROW()-92,[1]ワークシート!$C$2:$CI$1002,26,0),"")</f>
        <v/>
      </c>
      <c r="Q366" s="219"/>
      <c r="R366" s="218" t="str">
        <f>+IFERROR(VLOOKUP(#REF!&amp;"-"&amp;ROW()-92,[1]ワークシート!$C$2:$CI$1002,27,0),"")</f>
        <v/>
      </c>
      <c r="S366" s="219"/>
      <c r="T366" s="218" t="str">
        <f>IFERROR(IF(VLOOKUP(#REF!&amp;"-"&amp;ROW()-92,[1]ワークシート!$C$2:$CI$1002,31,0)="",IF(X366="","",IF(X366=0,"使用貸借権","賃借権")),"賃借権"),"")</f>
        <v/>
      </c>
      <c r="U366" s="219"/>
      <c r="V366" s="218" t="str">
        <f>+IFERROR(IF(VLOOKUP(#REF!&amp;"-"&amp;ROW()-92,[1]ワークシート!$C$2:$CI$1002,13,0)="","",VLOOKUP(#REF!&amp;"-"&amp;ROW()-92,[1]ワークシート!$C$2:$CI$1002,13,0)),"")</f>
        <v/>
      </c>
      <c r="W366" s="219"/>
      <c r="X36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6" s="221"/>
      <c r="Z366" s="43"/>
      <c r="AA366" s="43"/>
      <c r="AB366" s="222" t="str">
        <f>IF(T366="使用貸借権","-",+IFERROR(VLOOKUP(#REF!&amp;"-"&amp;ROW()-92,[1]ワークシート!$C$2:$CI$1002,34,0)&amp;"",""))</f>
        <v/>
      </c>
      <c r="AC366" s="223"/>
      <c r="AD366" s="224"/>
      <c r="AE366" s="225" t="str">
        <f>IF(T366="","",IF(VLOOKUP(#REF!&amp;"-"&amp;ROW()-92,[1]ワークシート!$C$2:$CI$1002,31,0)="",IF(T366="使用貸借権","-","口座振込　１２月"),"物納"))</f>
        <v/>
      </c>
      <c r="AF366" s="226"/>
      <c r="AG366" s="227" t="str">
        <f>IFERROR(IF(VLOOKUP(#REF!&amp;"-"&amp;ROW()-92,[1]ワークシート!$C$2:$CI$1002,37,0)="","",VLOOKUP(#REF!&amp;"-"&amp;ROW()-92,[1]ワークシート!$C$2:$CI$1002,37,0)),"")</f>
        <v/>
      </c>
      <c r="AH366" s="227"/>
      <c r="AI366" s="227"/>
      <c r="AJ366" s="227"/>
      <c r="AK366" s="228"/>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row>
    <row r="367" spans="1:320" ht="35.1" hidden="1" customHeight="1" x14ac:dyDescent="0.15">
      <c r="A367" s="222" t="str">
        <f>+IFERROR(IF(VLOOKUP(#REF!&amp;"-"&amp;ROW()-92,[1]ワークシート!$C$2:$CI$1002,9,0)="","",VLOOKUP(#REF!&amp;"-"&amp;ROW()-92,[1]ワークシート!$C$2:$CI$1002,9,0)),"")</f>
        <v/>
      </c>
      <c r="B367" s="224"/>
      <c r="C367" s="223" t="str">
        <f>+IFERROR(IF(VLOOKUP(#REF!&amp;"-"&amp;ROW()-92,[1]ワークシート!$C$2:$CI$1002,10,0) = "","",VLOOKUP(#REF!&amp;"-"&amp;ROW()-92,[1]ワークシート!$C$2:$CI$1002,10,0)),"")</f>
        <v/>
      </c>
      <c r="D367" s="224"/>
      <c r="E367" s="222" t="str">
        <f>+IFERROR(IF(VLOOKUP(#REF!&amp;"-"&amp;ROW()-92,[1]ワークシート!$C$2:$CI$1002,11,0)="","",VLOOKUP(#REF!&amp;"-"&amp;ROW()-92,[1]ワークシート!$C$2:$CI$1002,11,0)),"")</f>
        <v/>
      </c>
      <c r="F367" s="224"/>
      <c r="G367" s="11" t="str">
        <f>+IFERROR(IF(VLOOKUP(#REF!&amp;"-"&amp;ROW()-92,[1]ワークシート!$C$2:$CI$1002,12,0)="","",VLOOKUP(#REF!&amp;"-"&amp;ROW()-92,[1]ワークシート!$C$2:$CI$1002,12,0)),"")</f>
        <v/>
      </c>
      <c r="H36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7" s="230"/>
      <c r="J367" s="222" t="str">
        <f>+IFERROR(IF(VLOOKUP(#REF!&amp;"-"&amp;ROW()-92,[1]ワークシート!$C$2:$CI$1002,20,0)="","",VLOOKUP(#REF!&amp;"-"&amp;ROW()-92,[1]ワークシート!$C$2:$CI$1002,20,0)),"")</f>
        <v/>
      </c>
      <c r="K367" s="223"/>
      <c r="L367" s="224"/>
      <c r="M367" s="231" t="str">
        <f>+IFERROR(IF(VLOOKUP(#REF!&amp;"-"&amp;ROW()-92,[1]ワークシート!$C$2:$CI$1002,61,0)="","",VLOOKUP(#REF!&amp;"-"&amp;ROW()-92,[1]ワークシート!$C$2:$CI$1002,61,0)),"")</f>
        <v/>
      </c>
      <c r="N367" s="232"/>
      <c r="O367" s="233"/>
      <c r="P367" s="234" t="str">
        <f>+IFERROR(VLOOKUP(#REF!&amp;"-"&amp;ROW()-92,[1]ワークシート!$C$2:$CI$1002,26,0),"")</f>
        <v/>
      </c>
      <c r="Q367" s="219"/>
      <c r="R367" s="218" t="str">
        <f>+IFERROR(VLOOKUP(#REF!&amp;"-"&amp;ROW()-92,[1]ワークシート!$C$2:$CI$1002,27,0),"")</f>
        <v/>
      </c>
      <c r="S367" s="219"/>
      <c r="T367" s="218" t="str">
        <f>IFERROR(IF(VLOOKUP(#REF!&amp;"-"&amp;ROW()-92,[1]ワークシート!$C$2:$CI$1002,31,0)="",IF(X367="","",IF(X367=0,"使用貸借権","賃借権")),"賃借権"),"")</f>
        <v/>
      </c>
      <c r="U367" s="219"/>
      <c r="V367" s="218" t="str">
        <f>+IFERROR(IF(VLOOKUP(#REF!&amp;"-"&amp;ROW()-92,[1]ワークシート!$C$2:$CI$1002,13,0)="","",VLOOKUP(#REF!&amp;"-"&amp;ROW()-92,[1]ワークシート!$C$2:$CI$1002,13,0)),"")</f>
        <v/>
      </c>
      <c r="W367" s="219"/>
      <c r="X36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7" s="221"/>
      <c r="Z367" s="43"/>
      <c r="AA367" s="43"/>
      <c r="AB367" s="222" t="str">
        <f>IF(T367="使用貸借権","-",+IFERROR(VLOOKUP(#REF!&amp;"-"&amp;ROW()-92,[1]ワークシート!$C$2:$CI$1002,34,0)&amp;"",""))</f>
        <v/>
      </c>
      <c r="AC367" s="223"/>
      <c r="AD367" s="224"/>
      <c r="AE367" s="225" t="str">
        <f>IF(T367="","",IF(VLOOKUP(#REF!&amp;"-"&amp;ROW()-92,[1]ワークシート!$C$2:$CI$1002,31,0)="",IF(T367="使用貸借権","-","口座振込　１２月"),"物納"))</f>
        <v/>
      </c>
      <c r="AF367" s="226"/>
      <c r="AG367" s="227" t="str">
        <f>IFERROR(IF(VLOOKUP(#REF!&amp;"-"&amp;ROW()-92,[1]ワークシート!$C$2:$CI$1002,37,0)="","",VLOOKUP(#REF!&amp;"-"&amp;ROW()-92,[1]ワークシート!$C$2:$CI$1002,37,0)),"")</f>
        <v/>
      </c>
      <c r="AH367" s="227"/>
      <c r="AI367" s="227"/>
      <c r="AJ367" s="227"/>
      <c r="AK367" s="228"/>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row>
    <row r="368" spans="1:320" ht="35.1" hidden="1" customHeight="1" x14ac:dyDescent="0.15">
      <c r="A368" s="222" t="str">
        <f>+IFERROR(IF(VLOOKUP(#REF!&amp;"-"&amp;ROW()-92,[1]ワークシート!$C$2:$CI$1002,9,0)="","",VLOOKUP(#REF!&amp;"-"&amp;ROW()-92,[1]ワークシート!$C$2:$CI$1002,9,0)),"")</f>
        <v/>
      </c>
      <c r="B368" s="224"/>
      <c r="C368" s="223" t="str">
        <f>+IFERROR(IF(VLOOKUP(#REF!&amp;"-"&amp;ROW()-92,[1]ワークシート!$C$2:$CI$1002,10,0) = "","",VLOOKUP(#REF!&amp;"-"&amp;ROW()-92,[1]ワークシート!$C$2:$CI$1002,10,0)),"")</f>
        <v/>
      </c>
      <c r="D368" s="224"/>
      <c r="E368" s="222" t="str">
        <f>+IFERROR(IF(VLOOKUP(#REF!&amp;"-"&amp;ROW()-92,[1]ワークシート!$C$2:$CI$1002,11,0)="","",VLOOKUP(#REF!&amp;"-"&amp;ROW()-92,[1]ワークシート!$C$2:$CI$1002,11,0)),"")</f>
        <v/>
      </c>
      <c r="F368" s="224"/>
      <c r="G368" s="11" t="str">
        <f>+IFERROR(IF(VLOOKUP(#REF!&amp;"-"&amp;ROW()-92,[1]ワークシート!$C$2:$CI$1002,12,0)="","",VLOOKUP(#REF!&amp;"-"&amp;ROW()-92,[1]ワークシート!$C$2:$CI$1002,12,0)),"")</f>
        <v/>
      </c>
      <c r="H36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8" s="230"/>
      <c r="J368" s="222" t="str">
        <f>+IFERROR(IF(VLOOKUP(#REF!&amp;"-"&amp;ROW()-92,[1]ワークシート!$C$2:$CI$1002,20,0)="","",VLOOKUP(#REF!&amp;"-"&amp;ROW()-92,[1]ワークシート!$C$2:$CI$1002,20,0)),"")</f>
        <v/>
      </c>
      <c r="K368" s="223"/>
      <c r="L368" s="224"/>
      <c r="M368" s="231" t="str">
        <f>+IFERROR(IF(VLOOKUP(#REF!&amp;"-"&amp;ROW()-92,[1]ワークシート!$C$2:$CI$1002,61,0)="","",VLOOKUP(#REF!&amp;"-"&amp;ROW()-92,[1]ワークシート!$C$2:$CI$1002,61,0)),"")</f>
        <v/>
      </c>
      <c r="N368" s="232"/>
      <c r="O368" s="233"/>
      <c r="P368" s="234" t="str">
        <f>+IFERROR(VLOOKUP(#REF!&amp;"-"&amp;ROW()-92,[1]ワークシート!$C$2:$CI$1002,26,0),"")</f>
        <v/>
      </c>
      <c r="Q368" s="219"/>
      <c r="R368" s="218" t="str">
        <f>+IFERROR(VLOOKUP(#REF!&amp;"-"&amp;ROW()-92,[1]ワークシート!$C$2:$CI$1002,27,0),"")</f>
        <v/>
      </c>
      <c r="S368" s="219"/>
      <c r="T368" s="218" t="str">
        <f>IFERROR(IF(VLOOKUP(#REF!&amp;"-"&amp;ROW()-92,[1]ワークシート!$C$2:$CI$1002,31,0)="",IF(X368="","",IF(X368=0,"使用貸借権","賃借権")),"賃借権"),"")</f>
        <v/>
      </c>
      <c r="U368" s="219"/>
      <c r="V368" s="218" t="str">
        <f>+IFERROR(IF(VLOOKUP(#REF!&amp;"-"&amp;ROW()-92,[1]ワークシート!$C$2:$CI$1002,13,0)="","",VLOOKUP(#REF!&amp;"-"&amp;ROW()-92,[1]ワークシート!$C$2:$CI$1002,13,0)),"")</f>
        <v/>
      </c>
      <c r="W368" s="219"/>
      <c r="X36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8" s="221"/>
      <c r="Z368" s="43"/>
      <c r="AA368" s="43"/>
      <c r="AB368" s="222" t="str">
        <f>IF(T368="使用貸借権","-",+IFERROR(VLOOKUP(#REF!&amp;"-"&amp;ROW()-92,[1]ワークシート!$C$2:$CI$1002,34,0)&amp;"",""))</f>
        <v/>
      </c>
      <c r="AC368" s="223"/>
      <c r="AD368" s="224"/>
      <c r="AE368" s="225" t="str">
        <f>IF(T368="","",IF(VLOOKUP(#REF!&amp;"-"&amp;ROW()-92,[1]ワークシート!$C$2:$CI$1002,31,0)="",IF(T368="使用貸借権","-","口座振込　１２月"),"物納"))</f>
        <v/>
      </c>
      <c r="AF368" s="226"/>
      <c r="AG368" s="227" t="str">
        <f>IFERROR(IF(VLOOKUP(#REF!&amp;"-"&amp;ROW()-92,[1]ワークシート!$C$2:$CI$1002,37,0)="","",VLOOKUP(#REF!&amp;"-"&amp;ROW()-92,[1]ワークシート!$C$2:$CI$1002,37,0)),"")</f>
        <v/>
      </c>
      <c r="AH368" s="227"/>
      <c r="AI368" s="227"/>
      <c r="AJ368" s="227"/>
      <c r="AK368" s="228"/>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row>
    <row r="369" spans="1:320" ht="35.1" hidden="1" customHeight="1" x14ac:dyDescent="0.15">
      <c r="A369" s="222" t="str">
        <f>+IFERROR(IF(VLOOKUP(#REF!&amp;"-"&amp;ROW()-92,[1]ワークシート!$C$2:$CI$1002,9,0)="","",VLOOKUP(#REF!&amp;"-"&amp;ROW()-92,[1]ワークシート!$C$2:$CI$1002,9,0)),"")</f>
        <v/>
      </c>
      <c r="B369" s="224"/>
      <c r="C369" s="223" t="str">
        <f>+IFERROR(IF(VLOOKUP(#REF!&amp;"-"&amp;ROW()-92,[1]ワークシート!$C$2:$CI$1002,10,0) = "","",VLOOKUP(#REF!&amp;"-"&amp;ROW()-92,[1]ワークシート!$C$2:$CI$1002,10,0)),"")</f>
        <v/>
      </c>
      <c r="D369" s="224"/>
      <c r="E369" s="222" t="str">
        <f>+IFERROR(IF(VLOOKUP(#REF!&amp;"-"&amp;ROW()-92,[1]ワークシート!$C$2:$CI$1002,11,0)="","",VLOOKUP(#REF!&amp;"-"&amp;ROW()-92,[1]ワークシート!$C$2:$CI$1002,11,0)),"")</f>
        <v/>
      </c>
      <c r="F369" s="224"/>
      <c r="G369" s="11" t="str">
        <f>+IFERROR(IF(VLOOKUP(#REF!&amp;"-"&amp;ROW()-92,[1]ワークシート!$C$2:$CI$1002,12,0)="","",VLOOKUP(#REF!&amp;"-"&amp;ROW()-92,[1]ワークシート!$C$2:$CI$1002,12,0)),"")</f>
        <v/>
      </c>
      <c r="H36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69" s="230"/>
      <c r="J369" s="222" t="str">
        <f>+IFERROR(IF(VLOOKUP(#REF!&amp;"-"&amp;ROW()-92,[1]ワークシート!$C$2:$CI$1002,20,0)="","",VLOOKUP(#REF!&amp;"-"&amp;ROW()-92,[1]ワークシート!$C$2:$CI$1002,20,0)),"")</f>
        <v/>
      </c>
      <c r="K369" s="223"/>
      <c r="L369" s="224"/>
      <c r="M369" s="231" t="str">
        <f>+IFERROR(IF(VLOOKUP(#REF!&amp;"-"&amp;ROW()-92,[1]ワークシート!$C$2:$CI$1002,61,0)="","",VLOOKUP(#REF!&amp;"-"&amp;ROW()-92,[1]ワークシート!$C$2:$CI$1002,61,0)),"")</f>
        <v/>
      </c>
      <c r="N369" s="232"/>
      <c r="O369" s="233"/>
      <c r="P369" s="234" t="str">
        <f>+IFERROR(VLOOKUP(#REF!&amp;"-"&amp;ROW()-92,[1]ワークシート!$C$2:$CI$1002,26,0),"")</f>
        <v/>
      </c>
      <c r="Q369" s="219"/>
      <c r="R369" s="218" t="str">
        <f>+IFERROR(VLOOKUP(#REF!&amp;"-"&amp;ROW()-92,[1]ワークシート!$C$2:$CI$1002,27,0),"")</f>
        <v/>
      </c>
      <c r="S369" s="219"/>
      <c r="T369" s="218" t="str">
        <f>IFERROR(IF(VLOOKUP(#REF!&amp;"-"&amp;ROW()-92,[1]ワークシート!$C$2:$CI$1002,31,0)="",IF(X369="","",IF(X369=0,"使用貸借権","賃借権")),"賃借権"),"")</f>
        <v/>
      </c>
      <c r="U369" s="219"/>
      <c r="V369" s="218" t="str">
        <f>+IFERROR(IF(VLOOKUP(#REF!&amp;"-"&amp;ROW()-92,[1]ワークシート!$C$2:$CI$1002,13,0)="","",VLOOKUP(#REF!&amp;"-"&amp;ROW()-92,[1]ワークシート!$C$2:$CI$1002,13,0)),"")</f>
        <v/>
      </c>
      <c r="W369" s="219"/>
      <c r="X36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69" s="221"/>
      <c r="Z369" s="43"/>
      <c r="AA369" s="43"/>
      <c r="AB369" s="222" t="str">
        <f>IF(T369="使用貸借権","-",+IFERROR(VLOOKUP(#REF!&amp;"-"&amp;ROW()-92,[1]ワークシート!$C$2:$CI$1002,34,0)&amp;"",""))</f>
        <v/>
      </c>
      <c r="AC369" s="223"/>
      <c r="AD369" s="224"/>
      <c r="AE369" s="225" t="str">
        <f>IF(T369="","",IF(VLOOKUP(#REF!&amp;"-"&amp;ROW()-92,[1]ワークシート!$C$2:$CI$1002,31,0)="",IF(T369="使用貸借権","-","口座振込　１２月"),"物納"))</f>
        <v/>
      </c>
      <c r="AF369" s="226"/>
      <c r="AG369" s="227" t="str">
        <f>IFERROR(IF(VLOOKUP(#REF!&amp;"-"&amp;ROW()-92,[1]ワークシート!$C$2:$CI$1002,37,0)="","",VLOOKUP(#REF!&amp;"-"&amp;ROW()-92,[1]ワークシート!$C$2:$CI$1002,37,0)),"")</f>
        <v/>
      </c>
      <c r="AH369" s="227"/>
      <c r="AI369" s="227"/>
      <c r="AJ369" s="227"/>
      <c r="AK369" s="228"/>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row>
    <row r="370" spans="1:320" ht="35.1" hidden="1" customHeight="1" x14ac:dyDescent="0.15">
      <c r="A370" s="222" t="str">
        <f>+IFERROR(IF(VLOOKUP(#REF!&amp;"-"&amp;ROW()-92,[1]ワークシート!$C$2:$CI$1002,9,0)="","",VLOOKUP(#REF!&amp;"-"&amp;ROW()-92,[1]ワークシート!$C$2:$CI$1002,9,0)),"")</f>
        <v/>
      </c>
      <c r="B370" s="224"/>
      <c r="C370" s="223" t="str">
        <f>+IFERROR(IF(VLOOKUP(#REF!&amp;"-"&amp;ROW()-92,[1]ワークシート!$C$2:$CI$1002,10,0) = "","",VLOOKUP(#REF!&amp;"-"&amp;ROW()-92,[1]ワークシート!$C$2:$CI$1002,10,0)),"")</f>
        <v/>
      </c>
      <c r="D370" s="224"/>
      <c r="E370" s="222" t="str">
        <f>+IFERROR(IF(VLOOKUP(#REF!&amp;"-"&amp;ROW()-92,[1]ワークシート!$C$2:$CI$1002,11,0)="","",VLOOKUP(#REF!&amp;"-"&amp;ROW()-92,[1]ワークシート!$C$2:$CI$1002,11,0)),"")</f>
        <v/>
      </c>
      <c r="F370" s="224"/>
      <c r="G370" s="11" t="str">
        <f>+IFERROR(IF(VLOOKUP(#REF!&amp;"-"&amp;ROW()-92,[1]ワークシート!$C$2:$CI$1002,12,0)="","",VLOOKUP(#REF!&amp;"-"&amp;ROW()-92,[1]ワークシート!$C$2:$CI$1002,12,0)),"")</f>
        <v/>
      </c>
      <c r="H370"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0" s="230"/>
      <c r="J370" s="222" t="str">
        <f>+IFERROR(IF(VLOOKUP(#REF!&amp;"-"&amp;ROW()-92,[1]ワークシート!$C$2:$CI$1002,20,0)="","",VLOOKUP(#REF!&amp;"-"&amp;ROW()-92,[1]ワークシート!$C$2:$CI$1002,20,0)),"")</f>
        <v/>
      </c>
      <c r="K370" s="223"/>
      <c r="L370" s="224"/>
      <c r="M370" s="231" t="str">
        <f>+IFERROR(IF(VLOOKUP(#REF!&amp;"-"&amp;ROW()-92,[1]ワークシート!$C$2:$CI$1002,61,0)="","",VLOOKUP(#REF!&amp;"-"&amp;ROW()-92,[1]ワークシート!$C$2:$CI$1002,61,0)),"")</f>
        <v/>
      </c>
      <c r="N370" s="232"/>
      <c r="O370" s="233"/>
      <c r="P370" s="234" t="str">
        <f>+IFERROR(VLOOKUP(#REF!&amp;"-"&amp;ROW()-92,[1]ワークシート!$C$2:$CI$1002,26,0),"")</f>
        <v/>
      </c>
      <c r="Q370" s="219"/>
      <c r="R370" s="218" t="str">
        <f>+IFERROR(VLOOKUP(#REF!&amp;"-"&amp;ROW()-92,[1]ワークシート!$C$2:$CI$1002,27,0),"")</f>
        <v/>
      </c>
      <c r="S370" s="219"/>
      <c r="T370" s="218" t="str">
        <f>IFERROR(IF(VLOOKUP(#REF!&amp;"-"&amp;ROW()-92,[1]ワークシート!$C$2:$CI$1002,31,0)="",IF(X370="","",IF(X370=0,"使用貸借権","賃借権")),"賃借権"),"")</f>
        <v/>
      </c>
      <c r="U370" s="219"/>
      <c r="V370" s="218" t="str">
        <f>+IFERROR(IF(VLOOKUP(#REF!&amp;"-"&amp;ROW()-92,[1]ワークシート!$C$2:$CI$1002,13,0)="","",VLOOKUP(#REF!&amp;"-"&amp;ROW()-92,[1]ワークシート!$C$2:$CI$1002,13,0)),"")</f>
        <v/>
      </c>
      <c r="W370" s="219"/>
      <c r="X370"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0" s="221"/>
      <c r="Z370" s="43"/>
      <c r="AA370" s="43"/>
      <c r="AB370" s="222" t="str">
        <f>IF(T370="使用貸借権","-",+IFERROR(VLOOKUP(#REF!&amp;"-"&amp;ROW()-92,[1]ワークシート!$C$2:$CI$1002,34,0)&amp;"",""))</f>
        <v/>
      </c>
      <c r="AC370" s="223"/>
      <c r="AD370" s="224"/>
      <c r="AE370" s="225" t="str">
        <f>IF(T370="","",IF(VLOOKUP(#REF!&amp;"-"&amp;ROW()-92,[1]ワークシート!$C$2:$CI$1002,31,0)="",IF(T370="使用貸借権","-","口座振込　１２月"),"物納"))</f>
        <v/>
      </c>
      <c r="AF370" s="226"/>
      <c r="AG370" s="227" t="str">
        <f>IFERROR(IF(VLOOKUP(#REF!&amp;"-"&amp;ROW()-92,[1]ワークシート!$C$2:$CI$1002,37,0)="","",VLOOKUP(#REF!&amp;"-"&amp;ROW()-92,[1]ワークシート!$C$2:$CI$1002,37,0)),"")</f>
        <v/>
      </c>
      <c r="AH370" s="227"/>
      <c r="AI370" s="227"/>
      <c r="AJ370" s="227"/>
      <c r="AK370" s="228"/>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row>
    <row r="371" spans="1:320" ht="35.1" hidden="1" customHeight="1" x14ac:dyDescent="0.15">
      <c r="A371" s="222" t="str">
        <f>+IFERROR(IF(VLOOKUP(#REF!&amp;"-"&amp;ROW()-92,[1]ワークシート!$C$2:$CI$1002,9,0)="","",VLOOKUP(#REF!&amp;"-"&amp;ROW()-92,[1]ワークシート!$C$2:$CI$1002,9,0)),"")</f>
        <v/>
      </c>
      <c r="B371" s="224"/>
      <c r="C371" s="223" t="str">
        <f>+IFERROR(IF(VLOOKUP(#REF!&amp;"-"&amp;ROW()-92,[1]ワークシート!$C$2:$CI$1002,10,0) = "","",VLOOKUP(#REF!&amp;"-"&amp;ROW()-92,[1]ワークシート!$C$2:$CI$1002,10,0)),"")</f>
        <v/>
      </c>
      <c r="D371" s="224"/>
      <c r="E371" s="222" t="str">
        <f>+IFERROR(IF(VLOOKUP(#REF!&amp;"-"&amp;ROW()-92,[1]ワークシート!$C$2:$CI$1002,11,0)="","",VLOOKUP(#REF!&amp;"-"&amp;ROW()-92,[1]ワークシート!$C$2:$CI$1002,11,0)),"")</f>
        <v/>
      </c>
      <c r="F371" s="224"/>
      <c r="G371" s="11" t="str">
        <f>+IFERROR(IF(VLOOKUP(#REF!&amp;"-"&amp;ROW()-92,[1]ワークシート!$C$2:$CI$1002,12,0)="","",VLOOKUP(#REF!&amp;"-"&amp;ROW()-92,[1]ワークシート!$C$2:$CI$1002,12,0)),"")</f>
        <v/>
      </c>
      <c r="H371"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1" s="230"/>
      <c r="J371" s="222" t="str">
        <f>+IFERROR(IF(VLOOKUP(#REF!&amp;"-"&amp;ROW()-92,[1]ワークシート!$C$2:$CI$1002,20,0)="","",VLOOKUP(#REF!&amp;"-"&amp;ROW()-92,[1]ワークシート!$C$2:$CI$1002,20,0)),"")</f>
        <v/>
      </c>
      <c r="K371" s="223"/>
      <c r="L371" s="224"/>
      <c r="M371" s="231" t="str">
        <f>+IFERROR(IF(VLOOKUP(#REF!&amp;"-"&amp;ROW()-92,[1]ワークシート!$C$2:$CI$1002,61,0)="","",VLOOKUP(#REF!&amp;"-"&amp;ROW()-92,[1]ワークシート!$C$2:$CI$1002,61,0)),"")</f>
        <v/>
      </c>
      <c r="N371" s="232"/>
      <c r="O371" s="233"/>
      <c r="P371" s="234" t="str">
        <f>+IFERROR(VLOOKUP(#REF!&amp;"-"&amp;ROW()-92,[1]ワークシート!$C$2:$CI$1002,26,0),"")</f>
        <v/>
      </c>
      <c r="Q371" s="219"/>
      <c r="R371" s="218" t="str">
        <f>+IFERROR(VLOOKUP(#REF!&amp;"-"&amp;ROW()-92,[1]ワークシート!$C$2:$CI$1002,27,0),"")</f>
        <v/>
      </c>
      <c r="S371" s="219"/>
      <c r="T371" s="218" t="str">
        <f>IFERROR(IF(VLOOKUP(#REF!&amp;"-"&amp;ROW()-92,[1]ワークシート!$C$2:$CI$1002,31,0)="",IF(X371="","",IF(X371=0,"使用貸借権","賃借権")),"賃借権"),"")</f>
        <v/>
      </c>
      <c r="U371" s="219"/>
      <c r="V371" s="218" t="str">
        <f>+IFERROR(IF(VLOOKUP(#REF!&amp;"-"&amp;ROW()-92,[1]ワークシート!$C$2:$CI$1002,13,0)="","",VLOOKUP(#REF!&amp;"-"&amp;ROW()-92,[1]ワークシート!$C$2:$CI$1002,13,0)),"")</f>
        <v/>
      </c>
      <c r="W371" s="219"/>
      <c r="X371"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1" s="221"/>
      <c r="Z371" s="43"/>
      <c r="AA371" s="43"/>
      <c r="AB371" s="222" t="str">
        <f>IF(T371="使用貸借権","-",+IFERROR(VLOOKUP(#REF!&amp;"-"&amp;ROW()-92,[1]ワークシート!$C$2:$CI$1002,34,0)&amp;"",""))</f>
        <v/>
      </c>
      <c r="AC371" s="223"/>
      <c r="AD371" s="224"/>
      <c r="AE371" s="225" t="str">
        <f>IF(T371="","",IF(VLOOKUP(#REF!&amp;"-"&amp;ROW()-92,[1]ワークシート!$C$2:$CI$1002,31,0)="",IF(T371="使用貸借権","-","口座振込　１２月"),"物納"))</f>
        <v/>
      </c>
      <c r="AF371" s="226"/>
      <c r="AG371" s="227" t="str">
        <f>IFERROR(IF(VLOOKUP(#REF!&amp;"-"&amp;ROW()-92,[1]ワークシート!$C$2:$CI$1002,37,0)="","",VLOOKUP(#REF!&amp;"-"&amp;ROW()-92,[1]ワークシート!$C$2:$CI$1002,37,0)),"")</f>
        <v/>
      </c>
      <c r="AH371" s="227"/>
      <c r="AI371" s="227"/>
      <c r="AJ371" s="227"/>
      <c r="AK371" s="228"/>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row>
    <row r="372" spans="1:320" ht="35.1" hidden="1" customHeight="1" x14ac:dyDescent="0.15">
      <c r="A372" s="222" t="str">
        <f>+IFERROR(IF(VLOOKUP(#REF!&amp;"-"&amp;ROW()-92,[1]ワークシート!$C$2:$CI$1002,9,0)="","",VLOOKUP(#REF!&amp;"-"&amp;ROW()-92,[1]ワークシート!$C$2:$CI$1002,9,0)),"")</f>
        <v/>
      </c>
      <c r="B372" s="224"/>
      <c r="C372" s="223" t="str">
        <f>+IFERROR(IF(VLOOKUP(#REF!&amp;"-"&amp;ROW()-92,[1]ワークシート!$C$2:$CI$1002,10,0) = "","",VLOOKUP(#REF!&amp;"-"&amp;ROW()-92,[1]ワークシート!$C$2:$CI$1002,10,0)),"")</f>
        <v/>
      </c>
      <c r="D372" s="224"/>
      <c r="E372" s="222" t="str">
        <f>+IFERROR(IF(VLOOKUP(#REF!&amp;"-"&amp;ROW()-92,[1]ワークシート!$C$2:$CI$1002,11,0)="","",VLOOKUP(#REF!&amp;"-"&amp;ROW()-92,[1]ワークシート!$C$2:$CI$1002,11,0)),"")</f>
        <v/>
      </c>
      <c r="F372" s="224"/>
      <c r="G372" s="11" t="str">
        <f>+IFERROR(IF(VLOOKUP(#REF!&amp;"-"&amp;ROW()-92,[1]ワークシート!$C$2:$CI$1002,12,0)="","",VLOOKUP(#REF!&amp;"-"&amp;ROW()-92,[1]ワークシート!$C$2:$CI$1002,12,0)),"")</f>
        <v/>
      </c>
      <c r="H372"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2" s="230"/>
      <c r="J372" s="222" t="str">
        <f>+IFERROR(IF(VLOOKUP(#REF!&amp;"-"&amp;ROW()-92,[1]ワークシート!$C$2:$CI$1002,20,0)="","",VLOOKUP(#REF!&amp;"-"&amp;ROW()-92,[1]ワークシート!$C$2:$CI$1002,20,0)),"")</f>
        <v/>
      </c>
      <c r="K372" s="223"/>
      <c r="L372" s="224"/>
      <c r="M372" s="231" t="str">
        <f>+IFERROR(IF(VLOOKUP(#REF!&amp;"-"&amp;ROW()-92,[1]ワークシート!$C$2:$CI$1002,61,0)="","",VLOOKUP(#REF!&amp;"-"&amp;ROW()-92,[1]ワークシート!$C$2:$CI$1002,61,0)),"")</f>
        <v/>
      </c>
      <c r="N372" s="232"/>
      <c r="O372" s="233"/>
      <c r="P372" s="234" t="str">
        <f>+IFERROR(VLOOKUP(#REF!&amp;"-"&amp;ROW()-92,[1]ワークシート!$C$2:$CI$1002,26,0),"")</f>
        <v/>
      </c>
      <c r="Q372" s="219"/>
      <c r="R372" s="218" t="str">
        <f>+IFERROR(VLOOKUP(#REF!&amp;"-"&amp;ROW()-92,[1]ワークシート!$C$2:$CI$1002,27,0),"")</f>
        <v/>
      </c>
      <c r="S372" s="219"/>
      <c r="T372" s="218" t="str">
        <f>IFERROR(IF(VLOOKUP(#REF!&amp;"-"&amp;ROW()-92,[1]ワークシート!$C$2:$CI$1002,31,0)="",IF(X372="","",IF(X372=0,"使用貸借権","賃借権")),"賃借権"),"")</f>
        <v/>
      </c>
      <c r="U372" s="219"/>
      <c r="V372" s="218" t="str">
        <f>+IFERROR(IF(VLOOKUP(#REF!&amp;"-"&amp;ROW()-92,[1]ワークシート!$C$2:$CI$1002,13,0)="","",VLOOKUP(#REF!&amp;"-"&amp;ROW()-92,[1]ワークシート!$C$2:$CI$1002,13,0)),"")</f>
        <v/>
      </c>
      <c r="W372" s="219"/>
      <c r="X372"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2" s="221"/>
      <c r="Z372" s="43"/>
      <c r="AA372" s="43"/>
      <c r="AB372" s="222" t="str">
        <f>IF(T372="使用貸借権","-",+IFERROR(VLOOKUP(#REF!&amp;"-"&amp;ROW()-92,[1]ワークシート!$C$2:$CI$1002,34,0)&amp;"",""))</f>
        <v/>
      </c>
      <c r="AC372" s="223"/>
      <c r="AD372" s="224"/>
      <c r="AE372" s="225" t="str">
        <f>IF(T372="","",IF(VLOOKUP(#REF!&amp;"-"&amp;ROW()-92,[1]ワークシート!$C$2:$CI$1002,31,0)="",IF(T372="使用貸借権","-","口座振込　１２月"),"物納"))</f>
        <v/>
      </c>
      <c r="AF372" s="226"/>
      <c r="AG372" s="227" t="str">
        <f>IFERROR(IF(VLOOKUP(#REF!&amp;"-"&amp;ROW()-92,[1]ワークシート!$C$2:$CI$1002,37,0)="","",VLOOKUP(#REF!&amp;"-"&amp;ROW()-92,[1]ワークシート!$C$2:$CI$1002,37,0)),"")</f>
        <v/>
      </c>
      <c r="AH372" s="227"/>
      <c r="AI372" s="227"/>
      <c r="AJ372" s="227"/>
      <c r="AK372" s="228"/>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row>
    <row r="373" spans="1:320" ht="35.1" hidden="1" customHeight="1" x14ac:dyDescent="0.15">
      <c r="A373" s="222" t="str">
        <f>+IFERROR(IF(VLOOKUP(#REF!&amp;"-"&amp;ROW()-92,[1]ワークシート!$C$2:$CI$1002,9,0)="","",VLOOKUP(#REF!&amp;"-"&amp;ROW()-92,[1]ワークシート!$C$2:$CI$1002,9,0)),"")</f>
        <v/>
      </c>
      <c r="B373" s="224"/>
      <c r="C373" s="223" t="str">
        <f>+IFERROR(IF(VLOOKUP(#REF!&amp;"-"&amp;ROW()-92,[1]ワークシート!$C$2:$CI$1002,10,0) = "","",VLOOKUP(#REF!&amp;"-"&amp;ROW()-92,[1]ワークシート!$C$2:$CI$1002,10,0)),"")</f>
        <v/>
      </c>
      <c r="D373" s="224"/>
      <c r="E373" s="222" t="str">
        <f>+IFERROR(IF(VLOOKUP(#REF!&amp;"-"&amp;ROW()-92,[1]ワークシート!$C$2:$CI$1002,11,0)="","",VLOOKUP(#REF!&amp;"-"&amp;ROW()-92,[1]ワークシート!$C$2:$CI$1002,11,0)),"")</f>
        <v/>
      </c>
      <c r="F373" s="224"/>
      <c r="G373" s="11" t="str">
        <f>+IFERROR(IF(VLOOKUP(#REF!&amp;"-"&amp;ROW()-92,[1]ワークシート!$C$2:$CI$1002,12,0)="","",VLOOKUP(#REF!&amp;"-"&amp;ROW()-92,[1]ワークシート!$C$2:$CI$1002,12,0)),"")</f>
        <v/>
      </c>
      <c r="H373"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3" s="230"/>
      <c r="J373" s="222" t="str">
        <f>+IFERROR(IF(VLOOKUP(#REF!&amp;"-"&amp;ROW()-92,[1]ワークシート!$C$2:$CI$1002,20,0)="","",VLOOKUP(#REF!&amp;"-"&amp;ROW()-92,[1]ワークシート!$C$2:$CI$1002,20,0)),"")</f>
        <v/>
      </c>
      <c r="K373" s="223"/>
      <c r="L373" s="224"/>
      <c r="M373" s="231" t="str">
        <f>+IFERROR(IF(VLOOKUP(#REF!&amp;"-"&amp;ROW()-92,[1]ワークシート!$C$2:$CI$1002,61,0)="","",VLOOKUP(#REF!&amp;"-"&amp;ROW()-92,[1]ワークシート!$C$2:$CI$1002,61,0)),"")</f>
        <v/>
      </c>
      <c r="N373" s="232"/>
      <c r="O373" s="233"/>
      <c r="P373" s="234" t="str">
        <f>+IFERROR(VLOOKUP(#REF!&amp;"-"&amp;ROW()-92,[1]ワークシート!$C$2:$CI$1002,26,0),"")</f>
        <v/>
      </c>
      <c r="Q373" s="219"/>
      <c r="R373" s="218" t="str">
        <f>+IFERROR(VLOOKUP(#REF!&amp;"-"&amp;ROW()-92,[1]ワークシート!$C$2:$CI$1002,27,0),"")</f>
        <v/>
      </c>
      <c r="S373" s="219"/>
      <c r="T373" s="218" t="str">
        <f>IFERROR(IF(VLOOKUP(#REF!&amp;"-"&amp;ROW()-92,[1]ワークシート!$C$2:$CI$1002,31,0)="",IF(X373="","",IF(X373=0,"使用貸借権","賃借権")),"賃借権"),"")</f>
        <v/>
      </c>
      <c r="U373" s="219"/>
      <c r="V373" s="218" t="str">
        <f>+IFERROR(IF(VLOOKUP(#REF!&amp;"-"&amp;ROW()-92,[1]ワークシート!$C$2:$CI$1002,13,0)="","",VLOOKUP(#REF!&amp;"-"&amp;ROW()-92,[1]ワークシート!$C$2:$CI$1002,13,0)),"")</f>
        <v/>
      </c>
      <c r="W373" s="219"/>
      <c r="X373"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3" s="221"/>
      <c r="Z373" s="43"/>
      <c r="AA373" s="43"/>
      <c r="AB373" s="222" t="str">
        <f>IF(T373="使用貸借権","-",+IFERROR(VLOOKUP(#REF!&amp;"-"&amp;ROW()-92,[1]ワークシート!$C$2:$CI$1002,34,0)&amp;"",""))</f>
        <v/>
      </c>
      <c r="AC373" s="223"/>
      <c r="AD373" s="224"/>
      <c r="AE373" s="225" t="str">
        <f>IF(T373="","",IF(VLOOKUP(#REF!&amp;"-"&amp;ROW()-92,[1]ワークシート!$C$2:$CI$1002,31,0)="",IF(T373="使用貸借権","-","口座振込　１２月"),"物納"))</f>
        <v/>
      </c>
      <c r="AF373" s="226"/>
      <c r="AG373" s="227" t="str">
        <f>IFERROR(IF(VLOOKUP(#REF!&amp;"-"&amp;ROW()-92,[1]ワークシート!$C$2:$CI$1002,37,0)="","",VLOOKUP(#REF!&amp;"-"&amp;ROW()-92,[1]ワークシート!$C$2:$CI$1002,37,0)),"")</f>
        <v/>
      </c>
      <c r="AH373" s="227"/>
      <c r="AI373" s="227"/>
      <c r="AJ373" s="227"/>
      <c r="AK373" s="228"/>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row>
    <row r="374" spans="1:320" ht="35.1" hidden="1" customHeight="1" x14ac:dyDescent="0.15">
      <c r="A374" s="222" t="str">
        <f>+IFERROR(IF(VLOOKUP(#REF!&amp;"-"&amp;ROW()-92,[1]ワークシート!$C$2:$CI$1002,9,0)="","",VLOOKUP(#REF!&amp;"-"&amp;ROW()-92,[1]ワークシート!$C$2:$CI$1002,9,0)),"")</f>
        <v/>
      </c>
      <c r="B374" s="224"/>
      <c r="C374" s="223" t="str">
        <f>+IFERROR(IF(VLOOKUP(#REF!&amp;"-"&amp;ROW()-92,[1]ワークシート!$C$2:$CI$1002,10,0) = "","",VLOOKUP(#REF!&amp;"-"&amp;ROW()-92,[1]ワークシート!$C$2:$CI$1002,10,0)),"")</f>
        <v/>
      </c>
      <c r="D374" s="224"/>
      <c r="E374" s="222" t="str">
        <f>+IFERROR(IF(VLOOKUP(#REF!&amp;"-"&amp;ROW()-92,[1]ワークシート!$C$2:$CI$1002,11,0)="","",VLOOKUP(#REF!&amp;"-"&amp;ROW()-92,[1]ワークシート!$C$2:$CI$1002,11,0)),"")</f>
        <v/>
      </c>
      <c r="F374" s="224"/>
      <c r="G374" s="11" t="str">
        <f>+IFERROR(IF(VLOOKUP(#REF!&amp;"-"&amp;ROW()-92,[1]ワークシート!$C$2:$CI$1002,12,0)="","",VLOOKUP(#REF!&amp;"-"&amp;ROW()-92,[1]ワークシート!$C$2:$CI$1002,12,0)),"")</f>
        <v/>
      </c>
      <c r="H374"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4" s="230"/>
      <c r="J374" s="222" t="str">
        <f>+IFERROR(IF(VLOOKUP(#REF!&amp;"-"&amp;ROW()-92,[1]ワークシート!$C$2:$CI$1002,20,0)="","",VLOOKUP(#REF!&amp;"-"&amp;ROW()-92,[1]ワークシート!$C$2:$CI$1002,20,0)),"")</f>
        <v/>
      </c>
      <c r="K374" s="223"/>
      <c r="L374" s="224"/>
      <c r="M374" s="231" t="str">
        <f>+IFERROR(IF(VLOOKUP(#REF!&amp;"-"&amp;ROW()-92,[1]ワークシート!$C$2:$CI$1002,61,0)="","",VLOOKUP(#REF!&amp;"-"&amp;ROW()-92,[1]ワークシート!$C$2:$CI$1002,61,0)),"")</f>
        <v/>
      </c>
      <c r="N374" s="232"/>
      <c r="O374" s="233"/>
      <c r="P374" s="234" t="str">
        <f>+IFERROR(VLOOKUP(#REF!&amp;"-"&amp;ROW()-92,[1]ワークシート!$C$2:$CI$1002,26,0),"")</f>
        <v/>
      </c>
      <c r="Q374" s="219"/>
      <c r="R374" s="218" t="str">
        <f>+IFERROR(VLOOKUP(#REF!&amp;"-"&amp;ROW()-92,[1]ワークシート!$C$2:$CI$1002,27,0),"")</f>
        <v/>
      </c>
      <c r="S374" s="219"/>
      <c r="T374" s="218" t="str">
        <f>IFERROR(IF(VLOOKUP(#REF!&amp;"-"&amp;ROW()-92,[1]ワークシート!$C$2:$CI$1002,31,0)="",IF(X374="","",IF(X374=0,"使用貸借権","賃借権")),"賃借権"),"")</f>
        <v/>
      </c>
      <c r="U374" s="219"/>
      <c r="V374" s="218" t="str">
        <f>+IFERROR(IF(VLOOKUP(#REF!&amp;"-"&amp;ROW()-92,[1]ワークシート!$C$2:$CI$1002,13,0)="","",VLOOKUP(#REF!&amp;"-"&amp;ROW()-92,[1]ワークシート!$C$2:$CI$1002,13,0)),"")</f>
        <v/>
      </c>
      <c r="W374" s="219"/>
      <c r="X374"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4" s="221"/>
      <c r="Z374" s="43"/>
      <c r="AA374" s="43"/>
      <c r="AB374" s="222" t="str">
        <f>IF(T374="使用貸借権","-",+IFERROR(VLOOKUP(#REF!&amp;"-"&amp;ROW()-92,[1]ワークシート!$C$2:$CI$1002,34,0)&amp;"",""))</f>
        <v/>
      </c>
      <c r="AC374" s="223"/>
      <c r="AD374" s="224"/>
      <c r="AE374" s="225" t="str">
        <f>IF(T374="","",IF(VLOOKUP(#REF!&amp;"-"&amp;ROW()-92,[1]ワークシート!$C$2:$CI$1002,31,0)="",IF(T374="使用貸借権","-","口座振込　１２月"),"物納"))</f>
        <v/>
      </c>
      <c r="AF374" s="226"/>
      <c r="AG374" s="227" t="str">
        <f>IFERROR(IF(VLOOKUP(#REF!&amp;"-"&amp;ROW()-92,[1]ワークシート!$C$2:$CI$1002,37,0)="","",VLOOKUP(#REF!&amp;"-"&amp;ROW()-92,[1]ワークシート!$C$2:$CI$1002,37,0)),"")</f>
        <v/>
      </c>
      <c r="AH374" s="227"/>
      <c r="AI374" s="227"/>
      <c r="AJ374" s="227"/>
      <c r="AK374" s="228"/>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row>
    <row r="375" spans="1:320" ht="35.1" hidden="1" customHeight="1" x14ac:dyDescent="0.15">
      <c r="A375" s="222" t="str">
        <f>+IFERROR(IF(VLOOKUP(#REF!&amp;"-"&amp;ROW()-92,[1]ワークシート!$C$2:$CI$1002,9,0)="","",VLOOKUP(#REF!&amp;"-"&amp;ROW()-92,[1]ワークシート!$C$2:$CI$1002,9,0)),"")</f>
        <v/>
      </c>
      <c r="B375" s="224"/>
      <c r="C375" s="223" t="str">
        <f>+IFERROR(IF(VLOOKUP(#REF!&amp;"-"&amp;ROW()-92,[1]ワークシート!$C$2:$CI$1002,10,0) = "","",VLOOKUP(#REF!&amp;"-"&amp;ROW()-92,[1]ワークシート!$C$2:$CI$1002,10,0)),"")</f>
        <v/>
      </c>
      <c r="D375" s="224"/>
      <c r="E375" s="222" t="str">
        <f>+IFERROR(IF(VLOOKUP(#REF!&amp;"-"&amp;ROW()-92,[1]ワークシート!$C$2:$CI$1002,11,0)="","",VLOOKUP(#REF!&amp;"-"&amp;ROW()-92,[1]ワークシート!$C$2:$CI$1002,11,0)),"")</f>
        <v/>
      </c>
      <c r="F375" s="224"/>
      <c r="G375" s="11" t="str">
        <f>+IFERROR(IF(VLOOKUP(#REF!&amp;"-"&amp;ROW()-92,[1]ワークシート!$C$2:$CI$1002,12,0)="","",VLOOKUP(#REF!&amp;"-"&amp;ROW()-92,[1]ワークシート!$C$2:$CI$1002,12,0)),"")</f>
        <v/>
      </c>
      <c r="H375"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5" s="230"/>
      <c r="J375" s="222" t="str">
        <f>+IFERROR(IF(VLOOKUP(#REF!&amp;"-"&amp;ROW()-92,[1]ワークシート!$C$2:$CI$1002,20,0)="","",VLOOKUP(#REF!&amp;"-"&amp;ROW()-92,[1]ワークシート!$C$2:$CI$1002,20,0)),"")</f>
        <v/>
      </c>
      <c r="K375" s="223"/>
      <c r="L375" s="224"/>
      <c r="M375" s="231" t="str">
        <f>+IFERROR(IF(VLOOKUP(#REF!&amp;"-"&amp;ROW()-92,[1]ワークシート!$C$2:$CI$1002,61,0)="","",VLOOKUP(#REF!&amp;"-"&amp;ROW()-92,[1]ワークシート!$C$2:$CI$1002,61,0)),"")</f>
        <v/>
      </c>
      <c r="N375" s="232"/>
      <c r="O375" s="233"/>
      <c r="P375" s="234" t="str">
        <f>+IFERROR(VLOOKUP(#REF!&amp;"-"&amp;ROW()-92,[1]ワークシート!$C$2:$CI$1002,26,0),"")</f>
        <v/>
      </c>
      <c r="Q375" s="219"/>
      <c r="R375" s="218" t="str">
        <f>+IFERROR(VLOOKUP(#REF!&amp;"-"&amp;ROW()-92,[1]ワークシート!$C$2:$CI$1002,27,0),"")</f>
        <v/>
      </c>
      <c r="S375" s="219"/>
      <c r="T375" s="218" t="str">
        <f>IFERROR(IF(VLOOKUP(#REF!&amp;"-"&amp;ROW()-92,[1]ワークシート!$C$2:$CI$1002,31,0)="",IF(X375="","",IF(X375=0,"使用貸借権","賃借権")),"賃借権"),"")</f>
        <v/>
      </c>
      <c r="U375" s="219"/>
      <c r="V375" s="218" t="str">
        <f>+IFERROR(IF(VLOOKUP(#REF!&amp;"-"&amp;ROW()-92,[1]ワークシート!$C$2:$CI$1002,13,0)="","",VLOOKUP(#REF!&amp;"-"&amp;ROW()-92,[1]ワークシート!$C$2:$CI$1002,13,0)),"")</f>
        <v/>
      </c>
      <c r="W375" s="219"/>
      <c r="X375"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5" s="221"/>
      <c r="Z375" s="43"/>
      <c r="AA375" s="43"/>
      <c r="AB375" s="222" t="str">
        <f>IF(T375="使用貸借権","-",+IFERROR(VLOOKUP(#REF!&amp;"-"&amp;ROW()-92,[1]ワークシート!$C$2:$CI$1002,34,0)&amp;"",""))</f>
        <v/>
      </c>
      <c r="AC375" s="223"/>
      <c r="AD375" s="224"/>
      <c r="AE375" s="225" t="str">
        <f>IF(T375="","",IF(VLOOKUP(#REF!&amp;"-"&amp;ROW()-92,[1]ワークシート!$C$2:$CI$1002,31,0)="",IF(T375="使用貸借権","-","口座振込　１２月"),"物納"))</f>
        <v/>
      </c>
      <c r="AF375" s="226"/>
      <c r="AG375" s="227" t="str">
        <f>IFERROR(IF(VLOOKUP(#REF!&amp;"-"&amp;ROW()-92,[1]ワークシート!$C$2:$CI$1002,37,0)="","",VLOOKUP(#REF!&amp;"-"&amp;ROW()-92,[1]ワークシート!$C$2:$CI$1002,37,0)),"")</f>
        <v/>
      </c>
      <c r="AH375" s="227"/>
      <c r="AI375" s="227"/>
      <c r="AJ375" s="227"/>
      <c r="AK375" s="228"/>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row>
    <row r="376" spans="1:320" ht="35.1" hidden="1" customHeight="1" x14ac:dyDescent="0.15">
      <c r="A376" s="222" t="str">
        <f>+IFERROR(IF(VLOOKUP(#REF!&amp;"-"&amp;ROW()-92,[1]ワークシート!$C$2:$CI$1002,9,0)="","",VLOOKUP(#REF!&amp;"-"&amp;ROW()-92,[1]ワークシート!$C$2:$CI$1002,9,0)),"")</f>
        <v/>
      </c>
      <c r="B376" s="224"/>
      <c r="C376" s="223" t="str">
        <f>+IFERROR(IF(VLOOKUP(#REF!&amp;"-"&amp;ROW()-92,[1]ワークシート!$C$2:$CI$1002,10,0) = "","",VLOOKUP(#REF!&amp;"-"&amp;ROW()-92,[1]ワークシート!$C$2:$CI$1002,10,0)),"")</f>
        <v/>
      </c>
      <c r="D376" s="224"/>
      <c r="E376" s="222" t="str">
        <f>+IFERROR(IF(VLOOKUP(#REF!&amp;"-"&amp;ROW()-92,[1]ワークシート!$C$2:$CI$1002,11,0)="","",VLOOKUP(#REF!&amp;"-"&amp;ROW()-92,[1]ワークシート!$C$2:$CI$1002,11,0)),"")</f>
        <v/>
      </c>
      <c r="F376" s="224"/>
      <c r="G376" s="11" t="str">
        <f>+IFERROR(IF(VLOOKUP(#REF!&amp;"-"&amp;ROW()-92,[1]ワークシート!$C$2:$CI$1002,12,0)="","",VLOOKUP(#REF!&amp;"-"&amp;ROW()-92,[1]ワークシート!$C$2:$CI$1002,12,0)),"")</f>
        <v/>
      </c>
      <c r="H376"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6" s="230"/>
      <c r="J376" s="222" t="str">
        <f>+IFERROR(IF(VLOOKUP(#REF!&amp;"-"&amp;ROW()-92,[1]ワークシート!$C$2:$CI$1002,20,0)="","",VLOOKUP(#REF!&amp;"-"&amp;ROW()-92,[1]ワークシート!$C$2:$CI$1002,20,0)),"")</f>
        <v/>
      </c>
      <c r="K376" s="223"/>
      <c r="L376" s="224"/>
      <c r="M376" s="231" t="str">
        <f>+IFERROR(IF(VLOOKUP(#REF!&amp;"-"&amp;ROW()-92,[1]ワークシート!$C$2:$CI$1002,61,0)="","",VLOOKUP(#REF!&amp;"-"&amp;ROW()-92,[1]ワークシート!$C$2:$CI$1002,61,0)),"")</f>
        <v/>
      </c>
      <c r="N376" s="232"/>
      <c r="O376" s="233"/>
      <c r="P376" s="234" t="str">
        <f>+IFERROR(VLOOKUP(#REF!&amp;"-"&amp;ROW()-92,[1]ワークシート!$C$2:$CI$1002,26,0),"")</f>
        <v/>
      </c>
      <c r="Q376" s="219"/>
      <c r="R376" s="218" t="str">
        <f>+IFERROR(VLOOKUP(#REF!&amp;"-"&amp;ROW()-92,[1]ワークシート!$C$2:$CI$1002,27,0),"")</f>
        <v/>
      </c>
      <c r="S376" s="219"/>
      <c r="T376" s="218" t="str">
        <f>IFERROR(IF(VLOOKUP(#REF!&amp;"-"&amp;ROW()-92,[1]ワークシート!$C$2:$CI$1002,31,0)="",IF(X376="","",IF(X376=0,"使用貸借権","賃借権")),"賃借権"),"")</f>
        <v/>
      </c>
      <c r="U376" s="219"/>
      <c r="V376" s="218" t="str">
        <f>+IFERROR(IF(VLOOKUP(#REF!&amp;"-"&amp;ROW()-92,[1]ワークシート!$C$2:$CI$1002,13,0)="","",VLOOKUP(#REF!&amp;"-"&amp;ROW()-92,[1]ワークシート!$C$2:$CI$1002,13,0)),"")</f>
        <v/>
      </c>
      <c r="W376" s="219"/>
      <c r="X376"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6" s="221"/>
      <c r="Z376" s="43"/>
      <c r="AA376" s="43"/>
      <c r="AB376" s="222" t="str">
        <f>IF(T376="使用貸借権","-",+IFERROR(VLOOKUP(#REF!&amp;"-"&amp;ROW()-92,[1]ワークシート!$C$2:$CI$1002,34,0)&amp;"",""))</f>
        <v/>
      </c>
      <c r="AC376" s="223"/>
      <c r="AD376" s="224"/>
      <c r="AE376" s="225" t="str">
        <f>IF(T376="","",IF(VLOOKUP(#REF!&amp;"-"&amp;ROW()-92,[1]ワークシート!$C$2:$CI$1002,31,0)="",IF(T376="使用貸借権","-","口座振込　１２月"),"物納"))</f>
        <v/>
      </c>
      <c r="AF376" s="226"/>
      <c r="AG376" s="227" t="str">
        <f>IFERROR(IF(VLOOKUP(#REF!&amp;"-"&amp;ROW()-92,[1]ワークシート!$C$2:$CI$1002,37,0)="","",VLOOKUP(#REF!&amp;"-"&amp;ROW()-92,[1]ワークシート!$C$2:$CI$1002,37,0)),"")</f>
        <v/>
      </c>
      <c r="AH376" s="227"/>
      <c r="AI376" s="227"/>
      <c r="AJ376" s="227"/>
      <c r="AK376" s="228"/>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row>
    <row r="377" spans="1:320" ht="35.1" hidden="1" customHeight="1" x14ac:dyDescent="0.15">
      <c r="A377" s="222" t="str">
        <f>+IFERROR(IF(VLOOKUP(#REF!&amp;"-"&amp;ROW()-92,[1]ワークシート!$C$2:$CI$1002,9,0)="","",VLOOKUP(#REF!&amp;"-"&amp;ROW()-92,[1]ワークシート!$C$2:$CI$1002,9,0)),"")</f>
        <v/>
      </c>
      <c r="B377" s="224"/>
      <c r="C377" s="223" t="str">
        <f>+IFERROR(IF(VLOOKUP(#REF!&amp;"-"&amp;ROW()-92,[1]ワークシート!$C$2:$CI$1002,10,0) = "","",VLOOKUP(#REF!&amp;"-"&amp;ROW()-92,[1]ワークシート!$C$2:$CI$1002,10,0)),"")</f>
        <v/>
      </c>
      <c r="D377" s="224"/>
      <c r="E377" s="222" t="str">
        <f>+IFERROR(IF(VLOOKUP(#REF!&amp;"-"&amp;ROW()-92,[1]ワークシート!$C$2:$CI$1002,11,0)="","",VLOOKUP(#REF!&amp;"-"&amp;ROW()-92,[1]ワークシート!$C$2:$CI$1002,11,0)),"")</f>
        <v/>
      </c>
      <c r="F377" s="224"/>
      <c r="G377" s="11" t="str">
        <f>+IFERROR(IF(VLOOKUP(#REF!&amp;"-"&amp;ROW()-92,[1]ワークシート!$C$2:$CI$1002,12,0)="","",VLOOKUP(#REF!&amp;"-"&amp;ROW()-92,[1]ワークシート!$C$2:$CI$1002,12,0)),"")</f>
        <v/>
      </c>
      <c r="H377"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7" s="230"/>
      <c r="J377" s="222" t="str">
        <f>+IFERROR(IF(VLOOKUP(#REF!&amp;"-"&amp;ROW()-92,[1]ワークシート!$C$2:$CI$1002,20,0)="","",VLOOKUP(#REF!&amp;"-"&amp;ROW()-92,[1]ワークシート!$C$2:$CI$1002,20,0)),"")</f>
        <v/>
      </c>
      <c r="K377" s="223"/>
      <c r="L377" s="224"/>
      <c r="M377" s="231" t="str">
        <f>+IFERROR(IF(VLOOKUP(#REF!&amp;"-"&amp;ROW()-92,[1]ワークシート!$C$2:$CI$1002,61,0)="","",VLOOKUP(#REF!&amp;"-"&amp;ROW()-92,[1]ワークシート!$C$2:$CI$1002,61,0)),"")</f>
        <v/>
      </c>
      <c r="N377" s="232"/>
      <c r="O377" s="233"/>
      <c r="P377" s="234" t="str">
        <f>+IFERROR(VLOOKUP(#REF!&amp;"-"&amp;ROW()-92,[1]ワークシート!$C$2:$CI$1002,26,0),"")</f>
        <v/>
      </c>
      <c r="Q377" s="219"/>
      <c r="R377" s="218" t="str">
        <f>+IFERROR(VLOOKUP(#REF!&amp;"-"&amp;ROW()-92,[1]ワークシート!$C$2:$CI$1002,27,0),"")</f>
        <v/>
      </c>
      <c r="S377" s="219"/>
      <c r="T377" s="218" t="str">
        <f>IFERROR(IF(VLOOKUP(#REF!&amp;"-"&amp;ROW()-92,[1]ワークシート!$C$2:$CI$1002,31,0)="",IF(X377="","",IF(X377=0,"使用貸借権","賃借権")),"賃借権"),"")</f>
        <v/>
      </c>
      <c r="U377" s="219"/>
      <c r="V377" s="218" t="str">
        <f>+IFERROR(IF(VLOOKUP(#REF!&amp;"-"&amp;ROW()-92,[1]ワークシート!$C$2:$CI$1002,13,0)="","",VLOOKUP(#REF!&amp;"-"&amp;ROW()-92,[1]ワークシート!$C$2:$CI$1002,13,0)),"")</f>
        <v/>
      </c>
      <c r="W377" s="219"/>
      <c r="X377"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7" s="221"/>
      <c r="Z377" s="43"/>
      <c r="AA377" s="43"/>
      <c r="AB377" s="222" t="str">
        <f>IF(T377="使用貸借権","-",+IFERROR(VLOOKUP(#REF!&amp;"-"&amp;ROW()-92,[1]ワークシート!$C$2:$CI$1002,34,0)&amp;"",""))</f>
        <v/>
      </c>
      <c r="AC377" s="223"/>
      <c r="AD377" s="224"/>
      <c r="AE377" s="225" t="str">
        <f>IF(T377="","",IF(VLOOKUP(#REF!&amp;"-"&amp;ROW()-92,[1]ワークシート!$C$2:$CI$1002,31,0)="",IF(T377="使用貸借権","-","口座振込　１２月"),"物納"))</f>
        <v/>
      </c>
      <c r="AF377" s="226"/>
      <c r="AG377" s="227" t="str">
        <f>IFERROR(IF(VLOOKUP(#REF!&amp;"-"&amp;ROW()-92,[1]ワークシート!$C$2:$CI$1002,37,0)="","",VLOOKUP(#REF!&amp;"-"&amp;ROW()-92,[1]ワークシート!$C$2:$CI$1002,37,0)),"")</f>
        <v/>
      </c>
      <c r="AH377" s="227"/>
      <c r="AI377" s="227"/>
      <c r="AJ377" s="227"/>
      <c r="AK377" s="228"/>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row>
    <row r="378" spans="1:320" ht="35.1" hidden="1" customHeight="1" x14ac:dyDescent="0.15">
      <c r="A378" s="222" t="str">
        <f>+IFERROR(IF(VLOOKUP(#REF!&amp;"-"&amp;ROW()-92,[1]ワークシート!$C$2:$CI$1002,9,0)="","",VLOOKUP(#REF!&amp;"-"&amp;ROW()-92,[1]ワークシート!$C$2:$CI$1002,9,0)),"")</f>
        <v/>
      </c>
      <c r="B378" s="224"/>
      <c r="C378" s="223" t="str">
        <f>+IFERROR(IF(VLOOKUP(#REF!&amp;"-"&amp;ROW()-92,[1]ワークシート!$C$2:$CI$1002,10,0) = "","",VLOOKUP(#REF!&amp;"-"&amp;ROW()-92,[1]ワークシート!$C$2:$CI$1002,10,0)),"")</f>
        <v/>
      </c>
      <c r="D378" s="224"/>
      <c r="E378" s="222" t="str">
        <f>+IFERROR(IF(VLOOKUP(#REF!&amp;"-"&amp;ROW()-92,[1]ワークシート!$C$2:$CI$1002,11,0)="","",VLOOKUP(#REF!&amp;"-"&amp;ROW()-92,[1]ワークシート!$C$2:$CI$1002,11,0)),"")</f>
        <v/>
      </c>
      <c r="F378" s="224"/>
      <c r="G378" s="11" t="str">
        <f>+IFERROR(IF(VLOOKUP(#REF!&amp;"-"&amp;ROW()-92,[1]ワークシート!$C$2:$CI$1002,12,0)="","",VLOOKUP(#REF!&amp;"-"&amp;ROW()-92,[1]ワークシート!$C$2:$CI$1002,12,0)),"")</f>
        <v/>
      </c>
      <c r="H378"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8" s="230"/>
      <c r="J378" s="222" t="str">
        <f>+IFERROR(IF(VLOOKUP(#REF!&amp;"-"&amp;ROW()-92,[1]ワークシート!$C$2:$CI$1002,20,0)="","",VLOOKUP(#REF!&amp;"-"&amp;ROW()-92,[1]ワークシート!$C$2:$CI$1002,20,0)),"")</f>
        <v/>
      </c>
      <c r="K378" s="223"/>
      <c r="L378" s="224"/>
      <c r="M378" s="231" t="str">
        <f>+IFERROR(IF(VLOOKUP(#REF!&amp;"-"&amp;ROW()-92,[1]ワークシート!$C$2:$CI$1002,61,0)="","",VLOOKUP(#REF!&amp;"-"&amp;ROW()-92,[1]ワークシート!$C$2:$CI$1002,61,0)),"")</f>
        <v/>
      </c>
      <c r="N378" s="232"/>
      <c r="O378" s="233"/>
      <c r="P378" s="234" t="str">
        <f>+IFERROR(VLOOKUP(#REF!&amp;"-"&amp;ROW()-92,[1]ワークシート!$C$2:$CI$1002,26,0),"")</f>
        <v/>
      </c>
      <c r="Q378" s="219"/>
      <c r="R378" s="218" t="str">
        <f>+IFERROR(VLOOKUP(#REF!&amp;"-"&amp;ROW()-92,[1]ワークシート!$C$2:$CI$1002,27,0),"")</f>
        <v/>
      </c>
      <c r="S378" s="219"/>
      <c r="T378" s="218" t="str">
        <f>IFERROR(IF(VLOOKUP(#REF!&amp;"-"&amp;ROW()-92,[1]ワークシート!$C$2:$CI$1002,31,0)="",IF(X378="","",IF(X378=0,"使用貸借権","賃借権")),"賃借権"),"")</f>
        <v/>
      </c>
      <c r="U378" s="219"/>
      <c r="V378" s="218" t="str">
        <f>+IFERROR(IF(VLOOKUP(#REF!&amp;"-"&amp;ROW()-92,[1]ワークシート!$C$2:$CI$1002,13,0)="","",VLOOKUP(#REF!&amp;"-"&amp;ROW()-92,[1]ワークシート!$C$2:$CI$1002,13,0)),"")</f>
        <v/>
      </c>
      <c r="W378" s="219"/>
      <c r="X378"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8" s="221"/>
      <c r="Z378" s="43"/>
      <c r="AA378" s="43"/>
      <c r="AB378" s="222" t="str">
        <f>IF(T378="使用貸借権","-",+IFERROR(VLOOKUP(#REF!&amp;"-"&amp;ROW()-92,[1]ワークシート!$C$2:$CI$1002,34,0)&amp;"",""))</f>
        <v/>
      </c>
      <c r="AC378" s="223"/>
      <c r="AD378" s="224"/>
      <c r="AE378" s="225" t="str">
        <f>IF(T378="","",IF(VLOOKUP(#REF!&amp;"-"&amp;ROW()-92,[1]ワークシート!$C$2:$CI$1002,31,0)="",IF(T378="使用貸借権","-","口座振込　１２月"),"物納"))</f>
        <v/>
      </c>
      <c r="AF378" s="226"/>
      <c r="AG378" s="227" t="str">
        <f>IFERROR(IF(VLOOKUP(#REF!&amp;"-"&amp;ROW()-92,[1]ワークシート!$C$2:$CI$1002,37,0)="","",VLOOKUP(#REF!&amp;"-"&amp;ROW()-92,[1]ワークシート!$C$2:$CI$1002,37,0)),"")</f>
        <v/>
      </c>
      <c r="AH378" s="227"/>
      <c r="AI378" s="227"/>
      <c r="AJ378" s="227"/>
      <c r="AK378" s="228"/>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row>
    <row r="379" spans="1:320" ht="35.1" hidden="1" customHeight="1" x14ac:dyDescent="0.15">
      <c r="A379" s="222" t="str">
        <f>+IFERROR(IF(VLOOKUP(#REF!&amp;"-"&amp;ROW()-92,[1]ワークシート!$C$2:$CI$1002,9,0)="","",VLOOKUP(#REF!&amp;"-"&amp;ROW()-92,[1]ワークシート!$C$2:$CI$1002,9,0)),"")</f>
        <v/>
      </c>
      <c r="B379" s="224"/>
      <c r="C379" s="223" t="str">
        <f>+IFERROR(IF(VLOOKUP(#REF!&amp;"-"&amp;ROW()-92,[1]ワークシート!$C$2:$CI$1002,10,0) = "","",VLOOKUP(#REF!&amp;"-"&amp;ROW()-92,[1]ワークシート!$C$2:$CI$1002,10,0)),"")</f>
        <v/>
      </c>
      <c r="D379" s="224"/>
      <c r="E379" s="222" t="str">
        <f>+IFERROR(IF(VLOOKUP(#REF!&amp;"-"&amp;ROW()-92,[1]ワークシート!$C$2:$CI$1002,11,0)="","",VLOOKUP(#REF!&amp;"-"&amp;ROW()-92,[1]ワークシート!$C$2:$CI$1002,11,0)),"")</f>
        <v/>
      </c>
      <c r="F379" s="224"/>
      <c r="G379" s="11" t="str">
        <f>+IFERROR(IF(VLOOKUP(#REF!&amp;"-"&amp;ROW()-92,[1]ワークシート!$C$2:$CI$1002,12,0)="","",VLOOKUP(#REF!&amp;"-"&amp;ROW()-92,[1]ワークシート!$C$2:$CI$1002,12,0)),"")</f>
        <v/>
      </c>
      <c r="H379" s="229" t="str">
        <f>IFERROR(IF(VLOOKUP(#REF!&amp;"-"&amp;ROW()-92,[1]ワークシート!$C$2:$CI$1002,15,0)="","",IF(VLOOKUP(#REF!&amp;"-"&amp;ROW()-92,[1]ワークシート!$C$2:$CI$1002,15,0)=
VLOOKUP(#REF!&amp;"-"&amp;ROW()-92,[1]ワークシート!$C$2:$CI$1002,14,0),VLOOKUP(#REF!&amp;"-"&amp;ROW()-92,[1]ワークシート!$C$2:$CI$1002,15,0),VLOOKUP(#REF!&amp;"-"&amp;ROW()-92,
[1]ワークシート!$C$2:$CI$1002,14,0) &amp; "㎡の    内" &amp; VLOOKUP(#REF!&amp;"-"&amp;ROW()-92,[1]ワークシート!$C$2:$CI$1002,15,0)&amp;"㎡")),"")</f>
        <v/>
      </c>
      <c r="I379" s="230"/>
      <c r="J379" s="222" t="str">
        <f>+IFERROR(IF(VLOOKUP(#REF!&amp;"-"&amp;ROW()-92,[1]ワークシート!$C$2:$CI$1002,20,0)="","",VLOOKUP(#REF!&amp;"-"&amp;ROW()-92,[1]ワークシート!$C$2:$CI$1002,20,0)),"")</f>
        <v/>
      </c>
      <c r="K379" s="223"/>
      <c r="L379" s="224"/>
      <c r="M379" s="231" t="str">
        <f>+IFERROR(IF(VLOOKUP(#REF!&amp;"-"&amp;ROW()-92,[1]ワークシート!$C$2:$CI$1002,61,0)="","",VLOOKUP(#REF!&amp;"-"&amp;ROW()-92,[1]ワークシート!$C$2:$CI$1002,61,0)),"")</f>
        <v/>
      </c>
      <c r="N379" s="232"/>
      <c r="O379" s="233"/>
      <c r="P379" s="234" t="str">
        <f>+IFERROR(VLOOKUP(#REF!&amp;"-"&amp;ROW()-92,[1]ワークシート!$C$2:$CI$1002,26,0),"")</f>
        <v/>
      </c>
      <c r="Q379" s="219"/>
      <c r="R379" s="218" t="str">
        <f>+IFERROR(VLOOKUP(#REF!&amp;"-"&amp;ROW()-92,[1]ワークシート!$C$2:$CI$1002,27,0),"")</f>
        <v/>
      </c>
      <c r="S379" s="219"/>
      <c r="T379" s="218" t="str">
        <f>IFERROR(IF(VLOOKUP(#REF!&amp;"-"&amp;ROW()-92,[1]ワークシート!$C$2:$CI$1002,31,0)="",IF(X379="","",IF(X379=0,"使用貸借権","賃借権")),"賃借権"),"")</f>
        <v/>
      </c>
      <c r="U379" s="219"/>
      <c r="V379" s="218" t="str">
        <f>+IFERROR(IF(VLOOKUP(#REF!&amp;"-"&amp;ROW()-92,[1]ワークシート!$C$2:$CI$1002,13,0)="","",VLOOKUP(#REF!&amp;"-"&amp;ROW()-92,[1]ワークシート!$C$2:$CI$1002,13,0)),"")</f>
        <v/>
      </c>
      <c r="W379" s="219"/>
      <c r="X379" s="220" t="str">
        <f>+IFERROR(IF(VLOOKUP(#REF!&amp;"-"&amp;ROW()-92,[1]ワークシート!$C$2:$CI$1002,31,0)="",VLOOKUP(#REF!&amp;"-"&amp;ROW()-92,[1]ワークシート!$C$2:$CI$1002,33,0),IF(VLOOKUP(#REF!&amp;"-"&amp;ROW()-92,[1]ワークシート!$C$2:$CI$1002,31,0)="物納（米）",VLOOKUP(#REF!&amp;"-"&amp;ROW()-92,[1]ワークシート!$C$2:$CI$1002,35,0)&amp;"kg",IF(VLOOKUP(#REF!&amp;"-"&amp;ROW()-92,[1]ワークシート!$C$2:$CI$1002,31,0)="物納（現金）",VLOOKUP(#REF!&amp;"-"&amp;ROW()-92,[1]ワークシート!$C$2:$CI$1002,36,0)&amp;"円",""))),"")</f>
        <v/>
      </c>
      <c r="Y379" s="221"/>
      <c r="Z379" s="43"/>
      <c r="AA379" s="43"/>
      <c r="AB379" s="222" t="str">
        <f>IF(T379="使用貸借権","-",+IFERROR(VLOOKUP(#REF!&amp;"-"&amp;ROW()-92,[1]ワークシート!$C$2:$CI$1002,34,0)&amp;"",""))</f>
        <v/>
      </c>
      <c r="AC379" s="223"/>
      <c r="AD379" s="224"/>
      <c r="AE379" s="225" t="str">
        <f>IF(T379="","",IF(VLOOKUP(#REF!&amp;"-"&amp;ROW()-92,[1]ワークシート!$C$2:$CI$1002,31,0)="",IF(T379="使用貸借権","-","口座振込　１２月"),"物納"))</f>
        <v/>
      </c>
      <c r="AF379" s="226"/>
      <c r="AG379" s="227" t="str">
        <f>IFERROR(IF(VLOOKUP(#REF!&amp;"-"&amp;ROW()-92,[1]ワークシート!$C$2:$CI$1002,37,0)="","",VLOOKUP(#REF!&amp;"-"&amp;ROW()-92,[1]ワークシート!$C$2:$CI$1002,37,0)),"")</f>
        <v/>
      </c>
      <c r="AH379" s="227"/>
      <c r="AI379" s="227"/>
      <c r="AJ379" s="227"/>
      <c r="AK379" s="228"/>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row>
    <row r="380" spans="1:320" x14ac:dyDescent="0.15">
      <c r="A380" s="235"/>
      <c r="B380" s="235"/>
      <c r="C380" s="235"/>
      <c r="D380" s="235"/>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4"/>
      <c r="AF380" s="44"/>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row>
    <row r="381" spans="1:320"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4"/>
      <c r="AF381" s="44"/>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row>
    <row r="382" spans="1:320"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4"/>
      <c r="AF382" s="44"/>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row>
    <row r="383" spans="1:320"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4"/>
      <c r="AF383" s="44"/>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row>
    <row r="384" spans="1:320"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4"/>
      <c r="AF384" s="44"/>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row>
    <row r="385" spans="1:320"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4"/>
      <c r="AF385" s="44"/>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row>
    <row r="386" spans="1:320"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4"/>
      <c r="AF386" s="44"/>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row>
    <row r="387" spans="1:320"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4"/>
      <c r="AF387" s="44"/>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row>
    <row r="388" spans="1:320"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4"/>
      <c r="AF388" s="44"/>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row>
    <row r="389" spans="1:320"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4"/>
      <c r="AF389" s="44"/>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row>
    <row r="390" spans="1:320"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4"/>
      <c r="AF390" s="44"/>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row>
    <row r="391" spans="1:320"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4"/>
      <c r="AF391" s="44"/>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row>
    <row r="392" spans="1:320"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4"/>
      <c r="AF392" s="44"/>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row>
    <row r="393" spans="1:320"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4"/>
      <c r="AF393" s="44"/>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row>
    <row r="394" spans="1:320"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4"/>
      <c r="AF394" s="44"/>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row>
    <row r="395" spans="1:320"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4"/>
      <c r="AF395" s="44"/>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row>
    <row r="396" spans="1:320"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4"/>
      <c r="AF396" s="44"/>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row>
    <row r="397" spans="1:320"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4"/>
      <c r="AF397" s="44"/>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row>
    <row r="398" spans="1:320"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4"/>
      <c r="AF398" s="44"/>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row>
    <row r="399" spans="1:320"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4"/>
      <c r="AF399" s="44"/>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row>
    <row r="400" spans="1:320"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4"/>
      <c r="AF400" s="44"/>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row>
    <row r="401" spans="1:320"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4"/>
      <c r="AF401" s="44"/>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row>
    <row r="402" spans="1:320"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4"/>
      <c r="AF402" s="44"/>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row>
    <row r="403" spans="1:320"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4"/>
      <c r="AF403" s="44"/>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row>
    <row r="404" spans="1:320"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4"/>
      <c r="AF404" s="44"/>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row>
    <row r="405" spans="1:320"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4"/>
      <c r="AF405" s="44"/>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row>
    <row r="406" spans="1:320"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4"/>
      <c r="AF406" s="44"/>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row>
    <row r="407" spans="1:320"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4"/>
      <c r="AF407" s="44"/>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row>
    <row r="408" spans="1:320"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4"/>
      <c r="AF408" s="44"/>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row>
    <row r="409" spans="1:320"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4"/>
      <c r="AF409" s="44"/>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row>
    <row r="410" spans="1:320"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4"/>
      <c r="AF410" s="44"/>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row>
    <row r="411" spans="1:320"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4"/>
      <c r="AF411" s="44"/>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row>
    <row r="412" spans="1:320"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4"/>
      <c r="AF412" s="44"/>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row>
    <row r="413" spans="1:320"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4"/>
      <c r="AF413" s="44"/>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row>
    <row r="414" spans="1:320"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4"/>
      <c r="AF414" s="44"/>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row>
    <row r="415" spans="1:320"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4"/>
      <c r="AF415" s="44"/>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row>
    <row r="416" spans="1:320"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4"/>
      <c r="AF416" s="44"/>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row>
    <row r="417" spans="1:320"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4"/>
      <c r="AF417" s="44"/>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row>
    <row r="418" spans="1:320"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4"/>
      <c r="AF418" s="44"/>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row>
    <row r="419" spans="1:320"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4"/>
      <c r="AF419" s="44"/>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row>
    <row r="420" spans="1:320"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4"/>
      <c r="AF420" s="44"/>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row>
    <row r="421" spans="1:320"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4"/>
      <c r="AF421" s="44"/>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row>
    <row r="422" spans="1:320"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4"/>
      <c r="AF422" s="44"/>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row>
    <row r="423" spans="1:320"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4"/>
      <c r="AF423" s="44"/>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row>
    <row r="424" spans="1:320"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4"/>
      <c r="AF424" s="44"/>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row>
    <row r="425" spans="1:320"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4"/>
      <c r="AF425" s="44"/>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row>
    <row r="426" spans="1:320"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4"/>
      <c r="AF426" s="44"/>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row>
    <row r="427" spans="1:320"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4"/>
      <c r="AF427" s="44"/>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row>
    <row r="428" spans="1:320"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4"/>
      <c r="AF428" s="44"/>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row>
    <row r="429" spans="1:320"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4"/>
      <c r="AF429" s="44"/>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row>
    <row r="430" spans="1:320"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4"/>
      <c r="AF430" s="44"/>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row>
    <row r="431" spans="1:320"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4"/>
      <c r="AF431" s="44"/>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row>
    <row r="432" spans="1:320"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4"/>
      <c r="AF432" s="44"/>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row>
    <row r="433" spans="1:320"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4"/>
      <c r="AF433" s="44"/>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row>
    <row r="434" spans="1:320"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4"/>
      <c r="AF434" s="44"/>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row>
    <row r="435" spans="1:320"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4"/>
      <c r="AF435" s="44"/>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row>
    <row r="436" spans="1:320"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4"/>
      <c r="AF436" s="44"/>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row>
  </sheetData>
  <mergeCells count="4401">
    <mergeCell ref="A380:D380"/>
    <mergeCell ref="T379:U379"/>
    <mergeCell ref="V379:W379"/>
    <mergeCell ref="X379:Y379"/>
    <mergeCell ref="AB379:AD379"/>
    <mergeCell ref="AE379:AF379"/>
    <mergeCell ref="AG379:AK379"/>
    <mergeCell ref="AE378:AF378"/>
    <mergeCell ref="AG378:AK378"/>
    <mergeCell ref="A379:B379"/>
    <mergeCell ref="C379:D379"/>
    <mergeCell ref="E379:F379"/>
    <mergeCell ref="H379:I379"/>
    <mergeCell ref="J379:L379"/>
    <mergeCell ref="M379:O379"/>
    <mergeCell ref="P379:Q379"/>
    <mergeCell ref="R379:S379"/>
    <mergeCell ref="P378:Q378"/>
    <mergeCell ref="R378:S378"/>
    <mergeCell ref="T378:U378"/>
    <mergeCell ref="V378:W378"/>
    <mergeCell ref="X378:Y378"/>
    <mergeCell ref="AB378:AD378"/>
    <mergeCell ref="A378:B378"/>
    <mergeCell ref="C378:D378"/>
    <mergeCell ref="E378:F378"/>
    <mergeCell ref="H378:I378"/>
    <mergeCell ref="J378:L378"/>
    <mergeCell ref="M378:O378"/>
    <mergeCell ref="T377:U377"/>
    <mergeCell ref="V377:W377"/>
    <mergeCell ref="X377:Y377"/>
    <mergeCell ref="AB377:AD377"/>
    <mergeCell ref="AE377:AF377"/>
    <mergeCell ref="AG377:AK377"/>
    <mergeCell ref="AE376:AF376"/>
    <mergeCell ref="AG376:AK376"/>
    <mergeCell ref="A377:B377"/>
    <mergeCell ref="C377:D377"/>
    <mergeCell ref="E377:F377"/>
    <mergeCell ref="H377:I377"/>
    <mergeCell ref="J377:L377"/>
    <mergeCell ref="M377:O377"/>
    <mergeCell ref="P377:Q377"/>
    <mergeCell ref="R377:S377"/>
    <mergeCell ref="P376:Q376"/>
    <mergeCell ref="R376:S376"/>
    <mergeCell ref="T376:U376"/>
    <mergeCell ref="V376:W376"/>
    <mergeCell ref="X376:Y376"/>
    <mergeCell ref="AB376:AD376"/>
    <mergeCell ref="A376:B376"/>
    <mergeCell ref="C376:D376"/>
    <mergeCell ref="E376:F376"/>
    <mergeCell ref="H376:I376"/>
    <mergeCell ref="J376:L376"/>
    <mergeCell ref="M376:O376"/>
    <mergeCell ref="T375:U375"/>
    <mergeCell ref="V375:W375"/>
    <mergeCell ref="X375:Y375"/>
    <mergeCell ref="AB375:AD375"/>
    <mergeCell ref="AE375:AF375"/>
    <mergeCell ref="AG375:AK375"/>
    <mergeCell ref="AE374:AF374"/>
    <mergeCell ref="AG374:AK374"/>
    <mergeCell ref="A375:B375"/>
    <mergeCell ref="C375:D375"/>
    <mergeCell ref="E375:F375"/>
    <mergeCell ref="H375:I375"/>
    <mergeCell ref="J375:L375"/>
    <mergeCell ref="M375:O375"/>
    <mergeCell ref="P375:Q375"/>
    <mergeCell ref="R375:S375"/>
    <mergeCell ref="P374:Q374"/>
    <mergeCell ref="R374:S374"/>
    <mergeCell ref="T374:U374"/>
    <mergeCell ref="V374:W374"/>
    <mergeCell ref="X374:Y374"/>
    <mergeCell ref="AB374:AD374"/>
    <mergeCell ref="A374:B374"/>
    <mergeCell ref="C374:D374"/>
    <mergeCell ref="E374:F374"/>
    <mergeCell ref="H374:I374"/>
    <mergeCell ref="J374:L374"/>
    <mergeCell ref="M374:O374"/>
    <mergeCell ref="T373:U373"/>
    <mergeCell ref="V373:W373"/>
    <mergeCell ref="X373:Y373"/>
    <mergeCell ref="AB373:AD373"/>
    <mergeCell ref="AE373:AF373"/>
    <mergeCell ref="AG373:AK373"/>
    <mergeCell ref="AE372:AF372"/>
    <mergeCell ref="AG372:AK372"/>
    <mergeCell ref="A373:B373"/>
    <mergeCell ref="C373:D373"/>
    <mergeCell ref="E373:F373"/>
    <mergeCell ref="H373:I373"/>
    <mergeCell ref="J373:L373"/>
    <mergeCell ref="M373:O373"/>
    <mergeCell ref="P373:Q373"/>
    <mergeCell ref="R373:S373"/>
    <mergeCell ref="P372:Q372"/>
    <mergeCell ref="R372:S372"/>
    <mergeCell ref="T372:U372"/>
    <mergeCell ref="V372:W372"/>
    <mergeCell ref="X372:Y372"/>
    <mergeCell ref="AB372:AD372"/>
    <mergeCell ref="A372:B372"/>
    <mergeCell ref="C372:D372"/>
    <mergeCell ref="E372:F372"/>
    <mergeCell ref="H372:I372"/>
    <mergeCell ref="J372:L372"/>
    <mergeCell ref="M372:O372"/>
    <mergeCell ref="T371:U371"/>
    <mergeCell ref="V371:W371"/>
    <mergeCell ref="X371:Y371"/>
    <mergeCell ref="AB371:AD371"/>
    <mergeCell ref="AE371:AF371"/>
    <mergeCell ref="AG371:AK371"/>
    <mergeCell ref="AE370:AF370"/>
    <mergeCell ref="AG370:AK370"/>
    <mergeCell ref="A371:B371"/>
    <mergeCell ref="C371:D371"/>
    <mergeCell ref="E371:F371"/>
    <mergeCell ref="H371:I371"/>
    <mergeCell ref="J371:L371"/>
    <mergeCell ref="M371:O371"/>
    <mergeCell ref="P371:Q371"/>
    <mergeCell ref="R371:S371"/>
    <mergeCell ref="P370:Q370"/>
    <mergeCell ref="R370:S370"/>
    <mergeCell ref="T370:U370"/>
    <mergeCell ref="V370:W370"/>
    <mergeCell ref="X370:Y370"/>
    <mergeCell ref="AB370:AD370"/>
    <mergeCell ref="A370:B370"/>
    <mergeCell ref="C370:D370"/>
    <mergeCell ref="E370:F370"/>
    <mergeCell ref="H370:I370"/>
    <mergeCell ref="J370:L370"/>
    <mergeCell ref="M370:O370"/>
    <mergeCell ref="T369:U369"/>
    <mergeCell ref="V369:W369"/>
    <mergeCell ref="X369:Y369"/>
    <mergeCell ref="AB369:AD369"/>
    <mergeCell ref="AE369:AF369"/>
    <mergeCell ref="AG369:AK369"/>
    <mergeCell ref="AE368:AF368"/>
    <mergeCell ref="AG368:AK368"/>
    <mergeCell ref="A369:B369"/>
    <mergeCell ref="C369:D369"/>
    <mergeCell ref="E369:F369"/>
    <mergeCell ref="H369:I369"/>
    <mergeCell ref="J369:L369"/>
    <mergeCell ref="M369:O369"/>
    <mergeCell ref="P369:Q369"/>
    <mergeCell ref="R369:S369"/>
    <mergeCell ref="P368:Q368"/>
    <mergeCell ref="R368:S368"/>
    <mergeCell ref="T368:U368"/>
    <mergeCell ref="V368:W368"/>
    <mergeCell ref="X368:Y368"/>
    <mergeCell ref="AB368:AD368"/>
    <mergeCell ref="A368:B368"/>
    <mergeCell ref="C368:D368"/>
    <mergeCell ref="E368:F368"/>
    <mergeCell ref="H368:I368"/>
    <mergeCell ref="J368:L368"/>
    <mergeCell ref="M368:O368"/>
    <mergeCell ref="T367:U367"/>
    <mergeCell ref="V367:W367"/>
    <mergeCell ref="X367:Y367"/>
    <mergeCell ref="AB367:AD367"/>
    <mergeCell ref="AE367:AF367"/>
    <mergeCell ref="AG367:AK367"/>
    <mergeCell ref="AE366:AF366"/>
    <mergeCell ref="AG366:AK366"/>
    <mergeCell ref="A367:B367"/>
    <mergeCell ref="C367:D367"/>
    <mergeCell ref="E367:F367"/>
    <mergeCell ref="H367:I367"/>
    <mergeCell ref="J367:L367"/>
    <mergeCell ref="M367:O367"/>
    <mergeCell ref="P367:Q367"/>
    <mergeCell ref="R367:S367"/>
    <mergeCell ref="P366:Q366"/>
    <mergeCell ref="R366:S366"/>
    <mergeCell ref="T366:U366"/>
    <mergeCell ref="V366:W366"/>
    <mergeCell ref="X366:Y366"/>
    <mergeCell ref="AB366:AD366"/>
    <mergeCell ref="A366:B366"/>
    <mergeCell ref="C366:D366"/>
    <mergeCell ref="E366:F366"/>
    <mergeCell ref="H366:I366"/>
    <mergeCell ref="J366:L366"/>
    <mergeCell ref="M366:O366"/>
    <mergeCell ref="T365:U365"/>
    <mergeCell ref="V365:W365"/>
    <mergeCell ref="X365:Y365"/>
    <mergeCell ref="AB365:AD365"/>
    <mergeCell ref="AE365:AF365"/>
    <mergeCell ref="AG365:AK365"/>
    <mergeCell ref="AE364:AF364"/>
    <mergeCell ref="AG364:AK364"/>
    <mergeCell ref="A365:B365"/>
    <mergeCell ref="C365:D365"/>
    <mergeCell ref="E365:F365"/>
    <mergeCell ref="H365:I365"/>
    <mergeCell ref="J365:L365"/>
    <mergeCell ref="M365:O365"/>
    <mergeCell ref="P365:Q365"/>
    <mergeCell ref="R365:S365"/>
    <mergeCell ref="P364:Q364"/>
    <mergeCell ref="R364:S364"/>
    <mergeCell ref="T364:U364"/>
    <mergeCell ref="V364:W364"/>
    <mergeCell ref="X364:Y364"/>
    <mergeCell ref="AB364:AD364"/>
    <mergeCell ref="A364:B364"/>
    <mergeCell ref="C364:D364"/>
    <mergeCell ref="E364:F364"/>
    <mergeCell ref="H364:I364"/>
    <mergeCell ref="J364:L364"/>
    <mergeCell ref="M364:O364"/>
    <mergeCell ref="T363:U363"/>
    <mergeCell ref="V363:W363"/>
    <mergeCell ref="X363:Y363"/>
    <mergeCell ref="AB363:AD363"/>
    <mergeCell ref="AE363:AF363"/>
    <mergeCell ref="AG363:AK363"/>
    <mergeCell ref="AE362:AF362"/>
    <mergeCell ref="AG362:AK362"/>
    <mergeCell ref="A363:B363"/>
    <mergeCell ref="C363:D363"/>
    <mergeCell ref="E363:F363"/>
    <mergeCell ref="H363:I363"/>
    <mergeCell ref="J363:L363"/>
    <mergeCell ref="M363:O363"/>
    <mergeCell ref="P363:Q363"/>
    <mergeCell ref="R363:S363"/>
    <mergeCell ref="P362:Q362"/>
    <mergeCell ref="R362:S362"/>
    <mergeCell ref="T362:U362"/>
    <mergeCell ref="V362:W362"/>
    <mergeCell ref="X362:Y362"/>
    <mergeCell ref="AB362:AD362"/>
    <mergeCell ref="A362:B362"/>
    <mergeCell ref="C362:D362"/>
    <mergeCell ref="E362:F362"/>
    <mergeCell ref="H362:I362"/>
    <mergeCell ref="J362:L362"/>
    <mergeCell ref="M362:O362"/>
    <mergeCell ref="T361:U361"/>
    <mergeCell ref="V361:W361"/>
    <mergeCell ref="X361:Y361"/>
    <mergeCell ref="AB361:AD361"/>
    <mergeCell ref="AE361:AF361"/>
    <mergeCell ref="AG361:AK361"/>
    <mergeCell ref="AE360:AF360"/>
    <mergeCell ref="AG360:AK360"/>
    <mergeCell ref="A361:B361"/>
    <mergeCell ref="C361:D361"/>
    <mergeCell ref="E361:F361"/>
    <mergeCell ref="H361:I361"/>
    <mergeCell ref="J361:L361"/>
    <mergeCell ref="M361:O361"/>
    <mergeCell ref="P361:Q361"/>
    <mergeCell ref="R361:S361"/>
    <mergeCell ref="P360:Q360"/>
    <mergeCell ref="R360:S360"/>
    <mergeCell ref="T360:U360"/>
    <mergeCell ref="V360:W360"/>
    <mergeCell ref="X360:Y360"/>
    <mergeCell ref="AB360:AD360"/>
    <mergeCell ref="A360:B360"/>
    <mergeCell ref="C360:D360"/>
    <mergeCell ref="E360:F360"/>
    <mergeCell ref="H360:I360"/>
    <mergeCell ref="J360:L360"/>
    <mergeCell ref="M360:O360"/>
    <mergeCell ref="T359:U359"/>
    <mergeCell ref="V359:W359"/>
    <mergeCell ref="X359:Y359"/>
    <mergeCell ref="AB359:AD359"/>
    <mergeCell ref="AE359:AF359"/>
    <mergeCell ref="AG359:AK359"/>
    <mergeCell ref="AE358:AF358"/>
    <mergeCell ref="AG358:AK358"/>
    <mergeCell ref="A359:B359"/>
    <mergeCell ref="C359:D359"/>
    <mergeCell ref="E359:F359"/>
    <mergeCell ref="H359:I359"/>
    <mergeCell ref="J359:L359"/>
    <mergeCell ref="M359:O359"/>
    <mergeCell ref="P359:Q359"/>
    <mergeCell ref="R359:S359"/>
    <mergeCell ref="P358:Q358"/>
    <mergeCell ref="R358:S358"/>
    <mergeCell ref="T358:U358"/>
    <mergeCell ref="V358:W358"/>
    <mergeCell ref="X358:Y358"/>
    <mergeCell ref="AB358:AD358"/>
    <mergeCell ref="A358:B358"/>
    <mergeCell ref="C358:D358"/>
    <mergeCell ref="E358:F358"/>
    <mergeCell ref="H358:I358"/>
    <mergeCell ref="J358:L358"/>
    <mergeCell ref="M358:O358"/>
    <mergeCell ref="T357:U357"/>
    <mergeCell ref="V357:W357"/>
    <mergeCell ref="X357:Y357"/>
    <mergeCell ref="AB357:AD357"/>
    <mergeCell ref="AE357:AF357"/>
    <mergeCell ref="AG357:AK357"/>
    <mergeCell ref="AE356:AF356"/>
    <mergeCell ref="AG356:AK356"/>
    <mergeCell ref="A357:B357"/>
    <mergeCell ref="C357:D357"/>
    <mergeCell ref="E357:F357"/>
    <mergeCell ref="H357:I357"/>
    <mergeCell ref="J357:L357"/>
    <mergeCell ref="M357:O357"/>
    <mergeCell ref="P357:Q357"/>
    <mergeCell ref="R357:S357"/>
    <mergeCell ref="P356:Q356"/>
    <mergeCell ref="R356:S356"/>
    <mergeCell ref="T356:U356"/>
    <mergeCell ref="V356:W356"/>
    <mergeCell ref="X356:Y356"/>
    <mergeCell ref="AB356:AD356"/>
    <mergeCell ref="A356:B356"/>
    <mergeCell ref="C356:D356"/>
    <mergeCell ref="E356:F356"/>
    <mergeCell ref="H356:I356"/>
    <mergeCell ref="J356:L356"/>
    <mergeCell ref="M356:O356"/>
    <mergeCell ref="T355:U355"/>
    <mergeCell ref="V355:W355"/>
    <mergeCell ref="X355:Y355"/>
    <mergeCell ref="AB355:AD355"/>
    <mergeCell ref="AE355:AF355"/>
    <mergeCell ref="AG355:AK355"/>
    <mergeCell ref="AE354:AF354"/>
    <mergeCell ref="AG354:AK354"/>
    <mergeCell ref="A355:B355"/>
    <mergeCell ref="C355:D355"/>
    <mergeCell ref="E355:F355"/>
    <mergeCell ref="H355:I355"/>
    <mergeCell ref="J355:L355"/>
    <mergeCell ref="M355:O355"/>
    <mergeCell ref="P355:Q355"/>
    <mergeCell ref="R355:S355"/>
    <mergeCell ref="P354:Q354"/>
    <mergeCell ref="R354:S354"/>
    <mergeCell ref="T354:U354"/>
    <mergeCell ref="V354:W354"/>
    <mergeCell ref="X354:Y354"/>
    <mergeCell ref="AB354:AD354"/>
    <mergeCell ref="A354:B354"/>
    <mergeCell ref="C354:D354"/>
    <mergeCell ref="E354:F354"/>
    <mergeCell ref="H354:I354"/>
    <mergeCell ref="J354:L354"/>
    <mergeCell ref="M354:O354"/>
    <mergeCell ref="T353:U353"/>
    <mergeCell ref="V353:W353"/>
    <mergeCell ref="X353:Y353"/>
    <mergeCell ref="AB353:AD353"/>
    <mergeCell ref="AE353:AF353"/>
    <mergeCell ref="AG353:AK353"/>
    <mergeCell ref="AE352:AF352"/>
    <mergeCell ref="AG352:AK352"/>
    <mergeCell ref="A353:B353"/>
    <mergeCell ref="C353:D353"/>
    <mergeCell ref="E353:F353"/>
    <mergeCell ref="H353:I353"/>
    <mergeCell ref="J353:L353"/>
    <mergeCell ref="M353:O353"/>
    <mergeCell ref="P353:Q353"/>
    <mergeCell ref="R353:S353"/>
    <mergeCell ref="P352:Q352"/>
    <mergeCell ref="R352:S352"/>
    <mergeCell ref="T352:U352"/>
    <mergeCell ref="V352:W352"/>
    <mergeCell ref="X352:Y352"/>
    <mergeCell ref="AB352:AD352"/>
    <mergeCell ref="A352:B352"/>
    <mergeCell ref="C352:D352"/>
    <mergeCell ref="E352:F352"/>
    <mergeCell ref="H352:I352"/>
    <mergeCell ref="J352:L352"/>
    <mergeCell ref="M352:O352"/>
    <mergeCell ref="T351:U351"/>
    <mergeCell ref="V351:W351"/>
    <mergeCell ref="X351:Y351"/>
    <mergeCell ref="AB351:AD351"/>
    <mergeCell ref="AE351:AF351"/>
    <mergeCell ref="AG351:AK351"/>
    <mergeCell ref="AE350:AF350"/>
    <mergeCell ref="AG350:AK350"/>
    <mergeCell ref="A351:B351"/>
    <mergeCell ref="C351:D351"/>
    <mergeCell ref="E351:F351"/>
    <mergeCell ref="H351:I351"/>
    <mergeCell ref="J351:L351"/>
    <mergeCell ref="M351:O351"/>
    <mergeCell ref="P351:Q351"/>
    <mergeCell ref="R351:S351"/>
    <mergeCell ref="P350:Q350"/>
    <mergeCell ref="R350:S350"/>
    <mergeCell ref="T350:U350"/>
    <mergeCell ref="V350:W350"/>
    <mergeCell ref="X350:Y350"/>
    <mergeCell ref="AB350:AD350"/>
    <mergeCell ref="A350:B350"/>
    <mergeCell ref="C350:D350"/>
    <mergeCell ref="E350:F350"/>
    <mergeCell ref="H350:I350"/>
    <mergeCell ref="J350:L350"/>
    <mergeCell ref="M350:O350"/>
    <mergeCell ref="T349:U349"/>
    <mergeCell ref="V349:W349"/>
    <mergeCell ref="X349:Y349"/>
    <mergeCell ref="AB349:AD349"/>
    <mergeCell ref="AE349:AF349"/>
    <mergeCell ref="AG349:AK349"/>
    <mergeCell ref="AE348:AF348"/>
    <mergeCell ref="AG348:AK348"/>
    <mergeCell ref="A349:B349"/>
    <mergeCell ref="C349:D349"/>
    <mergeCell ref="E349:F349"/>
    <mergeCell ref="H349:I349"/>
    <mergeCell ref="J349:L349"/>
    <mergeCell ref="M349:O349"/>
    <mergeCell ref="P349:Q349"/>
    <mergeCell ref="R349:S349"/>
    <mergeCell ref="P348:Q348"/>
    <mergeCell ref="R348:S348"/>
    <mergeCell ref="T348:U348"/>
    <mergeCell ref="V348:W348"/>
    <mergeCell ref="X348:Y348"/>
    <mergeCell ref="AB348:AD348"/>
    <mergeCell ref="A348:B348"/>
    <mergeCell ref="C348:D348"/>
    <mergeCell ref="E348:F348"/>
    <mergeCell ref="H348:I348"/>
    <mergeCell ref="J348:L348"/>
    <mergeCell ref="M348:O348"/>
    <mergeCell ref="T347:U347"/>
    <mergeCell ref="V347:W347"/>
    <mergeCell ref="X347:Y347"/>
    <mergeCell ref="AB347:AD347"/>
    <mergeCell ref="AE347:AF347"/>
    <mergeCell ref="AG347:AK347"/>
    <mergeCell ref="AE346:AF346"/>
    <mergeCell ref="AG346:AK346"/>
    <mergeCell ref="A347:B347"/>
    <mergeCell ref="C347:D347"/>
    <mergeCell ref="E347:F347"/>
    <mergeCell ref="H347:I347"/>
    <mergeCell ref="J347:L347"/>
    <mergeCell ref="M347:O347"/>
    <mergeCell ref="P347:Q347"/>
    <mergeCell ref="R347:S347"/>
    <mergeCell ref="P346:Q346"/>
    <mergeCell ref="R346:S346"/>
    <mergeCell ref="T346:U346"/>
    <mergeCell ref="V346:W346"/>
    <mergeCell ref="X346:Y346"/>
    <mergeCell ref="AB346:AD346"/>
    <mergeCell ref="A346:B346"/>
    <mergeCell ref="C346:D346"/>
    <mergeCell ref="E346:F346"/>
    <mergeCell ref="H346:I346"/>
    <mergeCell ref="J346:L346"/>
    <mergeCell ref="M346:O346"/>
    <mergeCell ref="T345:U345"/>
    <mergeCell ref="V345:W345"/>
    <mergeCell ref="X345:Y345"/>
    <mergeCell ref="AB345:AD345"/>
    <mergeCell ref="AE345:AF345"/>
    <mergeCell ref="AG345:AK345"/>
    <mergeCell ref="AE344:AF344"/>
    <mergeCell ref="AG344:AK344"/>
    <mergeCell ref="A345:B345"/>
    <mergeCell ref="C345:D345"/>
    <mergeCell ref="E345:F345"/>
    <mergeCell ref="H345:I345"/>
    <mergeCell ref="J345:L345"/>
    <mergeCell ref="M345:O345"/>
    <mergeCell ref="P345:Q345"/>
    <mergeCell ref="R345:S345"/>
    <mergeCell ref="P344:Q344"/>
    <mergeCell ref="R344:S344"/>
    <mergeCell ref="T344:U344"/>
    <mergeCell ref="V344:W344"/>
    <mergeCell ref="X344:Y344"/>
    <mergeCell ref="AB344:AD344"/>
    <mergeCell ref="A344:B344"/>
    <mergeCell ref="C344:D344"/>
    <mergeCell ref="E344:F344"/>
    <mergeCell ref="H344:I344"/>
    <mergeCell ref="J344:L344"/>
    <mergeCell ref="M344:O344"/>
    <mergeCell ref="T343:U343"/>
    <mergeCell ref="V343:W343"/>
    <mergeCell ref="X343:Y343"/>
    <mergeCell ref="AB343:AD343"/>
    <mergeCell ref="AE343:AF343"/>
    <mergeCell ref="AG343:AK343"/>
    <mergeCell ref="AE342:AF342"/>
    <mergeCell ref="AG342:AK342"/>
    <mergeCell ref="A343:B343"/>
    <mergeCell ref="C343:D343"/>
    <mergeCell ref="E343:F343"/>
    <mergeCell ref="H343:I343"/>
    <mergeCell ref="J343:L343"/>
    <mergeCell ref="M343:O343"/>
    <mergeCell ref="P343:Q343"/>
    <mergeCell ref="R343:S343"/>
    <mergeCell ref="P342:Q342"/>
    <mergeCell ref="R342:S342"/>
    <mergeCell ref="T342:U342"/>
    <mergeCell ref="V342:W342"/>
    <mergeCell ref="X342:Y342"/>
    <mergeCell ref="AB342:AD342"/>
    <mergeCell ref="A342:B342"/>
    <mergeCell ref="C342:D342"/>
    <mergeCell ref="E342:F342"/>
    <mergeCell ref="H342:I342"/>
    <mergeCell ref="J342:L342"/>
    <mergeCell ref="M342:O342"/>
    <mergeCell ref="T341:U341"/>
    <mergeCell ref="V341:W341"/>
    <mergeCell ref="X341:Y341"/>
    <mergeCell ref="AB341:AD341"/>
    <mergeCell ref="AE341:AF341"/>
    <mergeCell ref="AG341:AK341"/>
    <mergeCell ref="AE340:AF340"/>
    <mergeCell ref="AG340:AK340"/>
    <mergeCell ref="A341:B341"/>
    <mergeCell ref="C341:D341"/>
    <mergeCell ref="E341:F341"/>
    <mergeCell ref="H341:I341"/>
    <mergeCell ref="J341:L341"/>
    <mergeCell ref="M341:O341"/>
    <mergeCell ref="P341:Q341"/>
    <mergeCell ref="R341:S341"/>
    <mergeCell ref="P340:Q340"/>
    <mergeCell ref="R340:S340"/>
    <mergeCell ref="T340:U340"/>
    <mergeCell ref="V340:W340"/>
    <mergeCell ref="X340:Y340"/>
    <mergeCell ref="AB340:AD340"/>
    <mergeCell ref="A340:B340"/>
    <mergeCell ref="C340:D340"/>
    <mergeCell ref="E340:F340"/>
    <mergeCell ref="H340:I340"/>
    <mergeCell ref="J340:L340"/>
    <mergeCell ref="M340:O340"/>
    <mergeCell ref="T339:U339"/>
    <mergeCell ref="V339:W339"/>
    <mergeCell ref="X339:Y339"/>
    <mergeCell ref="AB339:AD339"/>
    <mergeCell ref="AE339:AF339"/>
    <mergeCell ref="AG339:AK339"/>
    <mergeCell ref="AE338:AF338"/>
    <mergeCell ref="AG338:AK338"/>
    <mergeCell ref="A339:B339"/>
    <mergeCell ref="C339:D339"/>
    <mergeCell ref="E339:F339"/>
    <mergeCell ref="H339:I339"/>
    <mergeCell ref="J339:L339"/>
    <mergeCell ref="M339:O339"/>
    <mergeCell ref="P339:Q339"/>
    <mergeCell ref="R339:S339"/>
    <mergeCell ref="P338:Q338"/>
    <mergeCell ref="R338:S338"/>
    <mergeCell ref="T338:U338"/>
    <mergeCell ref="V338:W338"/>
    <mergeCell ref="X338:Y338"/>
    <mergeCell ref="AB338:AD338"/>
    <mergeCell ref="A338:B338"/>
    <mergeCell ref="C338:D338"/>
    <mergeCell ref="E338:F338"/>
    <mergeCell ref="H338:I338"/>
    <mergeCell ref="J338:L338"/>
    <mergeCell ref="M338:O338"/>
    <mergeCell ref="T337:U337"/>
    <mergeCell ref="V337:W337"/>
    <mergeCell ref="X337:Y337"/>
    <mergeCell ref="AB337:AD337"/>
    <mergeCell ref="AE337:AF337"/>
    <mergeCell ref="AG337:AK337"/>
    <mergeCell ref="AE336:AF336"/>
    <mergeCell ref="AG336:AK336"/>
    <mergeCell ref="A337:B337"/>
    <mergeCell ref="C337:D337"/>
    <mergeCell ref="E337:F337"/>
    <mergeCell ref="H337:I337"/>
    <mergeCell ref="J337:L337"/>
    <mergeCell ref="M337:O337"/>
    <mergeCell ref="P337:Q337"/>
    <mergeCell ref="R337:S337"/>
    <mergeCell ref="P336:Q336"/>
    <mergeCell ref="R336:S336"/>
    <mergeCell ref="T336:U336"/>
    <mergeCell ref="V336:W336"/>
    <mergeCell ref="X336:Y336"/>
    <mergeCell ref="AB336:AD336"/>
    <mergeCell ref="A336:B336"/>
    <mergeCell ref="C336:D336"/>
    <mergeCell ref="E336:F336"/>
    <mergeCell ref="H336:I336"/>
    <mergeCell ref="J336:L336"/>
    <mergeCell ref="M336:O336"/>
    <mergeCell ref="T335:U335"/>
    <mergeCell ref="V335:W335"/>
    <mergeCell ref="X335:Y335"/>
    <mergeCell ref="AB335:AD335"/>
    <mergeCell ref="AE335:AF335"/>
    <mergeCell ref="AG335:AK335"/>
    <mergeCell ref="AE334:AF334"/>
    <mergeCell ref="AG334:AK334"/>
    <mergeCell ref="A335:B335"/>
    <mergeCell ref="C335:D335"/>
    <mergeCell ref="E335:F335"/>
    <mergeCell ref="H335:I335"/>
    <mergeCell ref="J335:L335"/>
    <mergeCell ref="M335:O335"/>
    <mergeCell ref="P335:Q335"/>
    <mergeCell ref="R335:S335"/>
    <mergeCell ref="P334:Q334"/>
    <mergeCell ref="R334:S334"/>
    <mergeCell ref="T334:U334"/>
    <mergeCell ref="V334:W334"/>
    <mergeCell ref="X334:Y334"/>
    <mergeCell ref="AB334:AD334"/>
    <mergeCell ref="A334:B334"/>
    <mergeCell ref="C334:D334"/>
    <mergeCell ref="E334:F334"/>
    <mergeCell ref="H334:I334"/>
    <mergeCell ref="J334:L334"/>
    <mergeCell ref="M334:O334"/>
    <mergeCell ref="T333:U333"/>
    <mergeCell ref="V333:W333"/>
    <mergeCell ref="X333:Y333"/>
    <mergeCell ref="AB333:AD333"/>
    <mergeCell ref="AE333:AF333"/>
    <mergeCell ref="AG333:AK333"/>
    <mergeCell ref="AE332:AF332"/>
    <mergeCell ref="AG332:AK332"/>
    <mergeCell ref="A333:B333"/>
    <mergeCell ref="C333:D333"/>
    <mergeCell ref="E333:F333"/>
    <mergeCell ref="H333:I333"/>
    <mergeCell ref="J333:L333"/>
    <mergeCell ref="M333:O333"/>
    <mergeCell ref="P333:Q333"/>
    <mergeCell ref="R333:S333"/>
    <mergeCell ref="P332:Q332"/>
    <mergeCell ref="R332:S332"/>
    <mergeCell ref="T332:U332"/>
    <mergeCell ref="V332:W332"/>
    <mergeCell ref="X332:Y332"/>
    <mergeCell ref="AB332:AD332"/>
    <mergeCell ref="A332:B332"/>
    <mergeCell ref="C332:D332"/>
    <mergeCell ref="E332:F332"/>
    <mergeCell ref="H332:I332"/>
    <mergeCell ref="J332:L332"/>
    <mergeCell ref="M332:O332"/>
    <mergeCell ref="T331:U331"/>
    <mergeCell ref="V331:W331"/>
    <mergeCell ref="X331:Y331"/>
    <mergeCell ref="AB331:AD331"/>
    <mergeCell ref="AE331:AF331"/>
    <mergeCell ref="AG331:AK331"/>
    <mergeCell ref="AE330:AF330"/>
    <mergeCell ref="AG330:AK330"/>
    <mergeCell ref="A331:B331"/>
    <mergeCell ref="C331:D331"/>
    <mergeCell ref="E331:F331"/>
    <mergeCell ref="H331:I331"/>
    <mergeCell ref="J331:L331"/>
    <mergeCell ref="M331:O331"/>
    <mergeCell ref="P331:Q331"/>
    <mergeCell ref="R331:S331"/>
    <mergeCell ref="P330:Q330"/>
    <mergeCell ref="R330:S330"/>
    <mergeCell ref="T330:U330"/>
    <mergeCell ref="V330:W330"/>
    <mergeCell ref="X330:Y330"/>
    <mergeCell ref="AB330:AD330"/>
    <mergeCell ref="A330:B330"/>
    <mergeCell ref="C330:D330"/>
    <mergeCell ref="E330:F330"/>
    <mergeCell ref="H330:I330"/>
    <mergeCell ref="J330:L330"/>
    <mergeCell ref="M330:O330"/>
    <mergeCell ref="T329:U329"/>
    <mergeCell ref="V329:W329"/>
    <mergeCell ref="X329:Y329"/>
    <mergeCell ref="AB329:AD329"/>
    <mergeCell ref="AE329:AF329"/>
    <mergeCell ref="AG329:AK329"/>
    <mergeCell ref="AE328:AF328"/>
    <mergeCell ref="AG328:AK328"/>
    <mergeCell ref="A329:B329"/>
    <mergeCell ref="C329:D329"/>
    <mergeCell ref="E329:F329"/>
    <mergeCell ref="H329:I329"/>
    <mergeCell ref="J329:L329"/>
    <mergeCell ref="M329:O329"/>
    <mergeCell ref="P329:Q329"/>
    <mergeCell ref="R329:S329"/>
    <mergeCell ref="P328:Q328"/>
    <mergeCell ref="R328:S328"/>
    <mergeCell ref="T328:U328"/>
    <mergeCell ref="V328:W328"/>
    <mergeCell ref="X328:Y328"/>
    <mergeCell ref="AB328:AD328"/>
    <mergeCell ref="A328:B328"/>
    <mergeCell ref="C328:D328"/>
    <mergeCell ref="E328:F328"/>
    <mergeCell ref="H328:I328"/>
    <mergeCell ref="J328:L328"/>
    <mergeCell ref="M328:O328"/>
    <mergeCell ref="T327:U327"/>
    <mergeCell ref="V327:W327"/>
    <mergeCell ref="X327:Y327"/>
    <mergeCell ref="AB327:AD327"/>
    <mergeCell ref="AE327:AF327"/>
    <mergeCell ref="AG327:AK327"/>
    <mergeCell ref="AE326:AF326"/>
    <mergeCell ref="AG326:AK326"/>
    <mergeCell ref="A327:B327"/>
    <mergeCell ref="C327:D327"/>
    <mergeCell ref="E327:F327"/>
    <mergeCell ref="H327:I327"/>
    <mergeCell ref="J327:L327"/>
    <mergeCell ref="M327:O327"/>
    <mergeCell ref="P327:Q327"/>
    <mergeCell ref="R327:S327"/>
    <mergeCell ref="P326:Q326"/>
    <mergeCell ref="R326:S326"/>
    <mergeCell ref="T326:U326"/>
    <mergeCell ref="V326:W326"/>
    <mergeCell ref="X326:Y326"/>
    <mergeCell ref="AB326:AD326"/>
    <mergeCell ref="A326:B326"/>
    <mergeCell ref="C326:D326"/>
    <mergeCell ref="E326:F326"/>
    <mergeCell ref="H326:I326"/>
    <mergeCell ref="J326:L326"/>
    <mergeCell ref="M326:O326"/>
    <mergeCell ref="T325:U325"/>
    <mergeCell ref="V325:W325"/>
    <mergeCell ref="X325:Y325"/>
    <mergeCell ref="AB325:AD325"/>
    <mergeCell ref="AE325:AF325"/>
    <mergeCell ref="AG325:AK325"/>
    <mergeCell ref="AE324:AF324"/>
    <mergeCell ref="AG324:AK324"/>
    <mergeCell ref="A325:B325"/>
    <mergeCell ref="C325:D325"/>
    <mergeCell ref="E325:F325"/>
    <mergeCell ref="H325:I325"/>
    <mergeCell ref="J325:L325"/>
    <mergeCell ref="M325:O325"/>
    <mergeCell ref="P325:Q325"/>
    <mergeCell ref="R325:S325"/>
    <mergeCell ref="P324:Q324"/>
    <mergeCell ref="R324:S324"/>
    <mergeCell ref="T324:U324"/>
    <mergeCell ref="V324:W324"/>
    <mergeCell ref="X324:Y324"/>
    <mergeCell ref="AB324:AD324"/>
    <mergeCell ref="A324:B324"/>
    <mergeCell ref="C324:D324"/>
    <mergeCell ref="E324:F324"/>
    <mergeCell ref="H324:I324"/>
    <mergeCell ref="J324:L324"/>
    <mergeCell ref="M324:O324"/>
    <mergeCell ref="T323:U323"/>
    <mergeCell ref="V323:W323"/>
    <mergeCell ref="X323:Y323"/>
    <mergeCell ref="AB323:AD323"/>
    <mergeCell ref="AE323:AF323"/>
    <mergeCell ref="AG323:AK323"/>
    <mergeCell ref="AE322:AF322"/>
    <mergeCell ref="AG322:AK322"/>
    <mergeCell ref="A323:B323"/>
    <mergeCell ref="C323:D323"/>
    <mergeCell ref="E323:F323"/>
    <mergeCell ref="H323:I323"/>
    <mergeCell ref="J323:L323"/>
    <mergeCell ref="M323:O323"/>
    <mergeCell ref="P323:Q323"/>
    <mergeCell ref="R323:S323"/>
    <mergeCell ref="P322:Q322"/>
    <mergeCell ref="R322:S322"/>
    <mergeCell ref="T322:U322"/>
    <mergeCell ref="V322:W322"/>
    <mergeCell ref="X322:Y322"/>
    <mergeCell ref="AB322:AD322"/>
    <mergeCell ref="A322:B322"/>
    <mergeCell ref="C322:D322"/>
    <mergeCell ref="E322:F322"/>
    <mergeCell ref="H322:I322"/>
    <mergeCell ref="J322:L322"/>
    <mergeCell ref="M322:O322"/>
    <mergeCell ref="T321:U321"/>
    <mergeCell ref="V321:W321"/>
    <mergeCell ref="X321:Y321"/>
    <mergeCell ref="AB321:AD321"/>
    <mergeCell ref="AE321:AF321"/>
    <mergeCell ref="AG321:AK321"/>
    <mergeCell ref="AE320:AF320"/>
    <mergeCell ref="AG320:AK320"/>
    <mergeCell ref="A321:B321"/>
    <mergeCell ref="C321:D321"/>
    <mergeCell ref="E321:F321"/>
    <mergeCell ref="H321:I321"/>
    <mergeCell ref="J321:L321"/>
    <mergeCell ref="M321:O321"/>
    <mergeCell ref="P321:Q321"/>
    <mergeCell ref="R321:S321"/>
    <mergeCell ref="P320:Q320"/>
    <mergeCell ref="R320:S320"/>
    <mergeCell ref="T320:U320"/>
    <mergeCell ref="V320:W320"/>
    <mergeCell ref="X320:Y320"/>
    <mergeCell ref="AB320:AD320"/>
    <mergeCell ref="A320:B320"/>
    <mergeCell ref="C320:D320"/>
    <mergeCell ref="E320:F320"/>
    <mergeCell ref="H320:I320"/>
    <mergeCell ref="J320:L320"/>
    <mergeCell ref="M320:O320"/>
    <mergeCell ref="T319:U319"/>
    <mergeCell ref="V319:W319"/>
    <mergeCell ref="X319:Y319"/>
    <mergeCell ref="AB319:AD319"/>
    <mergeCell ref="AE319:AF319"/>
    <mergeCell ref="AG319:AK319"/>
    <mergeCell ref="AE318:AF318"/>
    <mergeCell ref="AG318:AK318"/>
    <mergeCell ref="A319:B319"/>
    <mergeCell ref="C319:D319"/>
    <mergeCell ref="E319:F319"/>
    <mergeCell ref="H319:I319"/>
    <mergeCell ref="J319:L319"/>
    <mergeCell ref="M319:O319"/>
    <mergeCell ref="P319:Q319"/>
    <mergeCell ref="R319:S319"/>
    <mergeCell ref="P318:Q318"/>
    <mergeCell ref="R318:S318"/>
    <mergeCell ref="T318:U318"/>
    <mergeCell ref="V318:W318"/>
    <mergeCell ref="X318:Y318"/>
    <mergeCell ref="AB318:AD318"/>
    <mergeCell ref="A318:B318"/>
    <mergeCell ref="C318:D318"/>
    <mergeCell ref="E318:F318"/>
    <mergeCell ref="H318:I318"/>
    <mergeCell ref="J318:L318"/>
    <mergeCell ref="M318:O318"/>
    <mergeCell ref="T317:U317"/>
    <mergeCell ref="V317:W317"/>
    <mergeCell ref="X317:Y317"/>
    <mergeCell ref="AB317:AD317"/>
    <mergeCell ref="AE317:AF317"/>
    <mergeCell ref="AG317:AK317"/>
    <mergeCell ref="AE316:AF316"/>
    <mergeCell ref="AG316:AK316"/>
    <mergeCell ref="A317:B317"/>
    <mergeCell ref="C317:D317"/>
    <mergeCell ref="E317:F317"/>
    <mergeCell ref="H317:I317"/>
    <mergeCell ref="J317:L317"/>
    <mergeCell ref="M317:O317"/>
    <mergeCell ref="P317:Q317"/>
    <mergeCell ref="R317:S317"/>
    <mergeCell ref="P316:Q316"/>
    <mergeCell ref="R316:S316"/>
    <mergeCell ref="T316:U316"/>
    <mergeCell ref="V316:W316"/>
    <mergeCell ref="X316:Y316"/>
    <mergeCell ref="AB316:AD316"/>
    <mergeCell ref="A316:B316"/>
    <mergeCell ref="C316:D316"/>
    <mergeCell ref="E316:F316"/>
    <mergeCell ref="H316:I316"/>
    <mergeCell ref="J316:L316"/>
    <mergeCell ref="M316:O316"/>
    <mergeCell ref="T315:U315"/>
    <mergeCell ref="V315:W315"/>
    <mergeCell ref="X315:Y315"/>
    <mergeCell ref="AB315:AD315"/>
    <mergeCell ref="AE315:AF315"/>
    <mergeCell ref="AG315:AK315"/>
    <mergeCell ref="AE314:AF314"/>
    <mergeCell ref="AG314:AK314"/>
    <mergeCell ref="A315:B315"/>
    <mergeCell ref="C315:D315"/>
    <mergeCell ref="E315:F315"/>
    <mergeCell ref="H315:I315"/>
    <mergeCell ref="J315:L315"/>
    <mergeCell ref="M315:O315"/>
    <mergeCell ref="P315:Q315"/>
    <mergeCell ref="R315:S315"/>
    <mergeCell ref="P314:Q314"/>
    <mergeCell ref="R314:S314"/>
    <mergeCell ref="T314:U314"/>
    <mergeCell ref="V314:W314"/>
    <mergeCell ref="X314:Y314"/>
    <mergeCell ref="AB314:AD314"/>
    <mergeCell ref="A314:B314"/>
    <mergeCell ref="C314:D314"/>
    <mergeCell ref="E314:F314"/>
    <mergeCell ref="H314:I314"/>
    <mergeCell ref="J314:L314"/>
    <mergeCell ref="M314:O314"/>
    <mergeCell ref="T313:U313"/>
    <mergeCell ref="V313:W313"/>
    <mergeCell ref="X313:Y313"/>
    <mergeCell ref="AB313:AD313"/>
    <mergeCell ref="AE313:AF313"/>
    <mergeCell ref="AG313:AK313"/>
    <mergeCell ref="AE312:AF312"/>
    <mergeCell ref="AG312:AK312"/>
    <mergeCell ref="A313:B313"/>
    <mergeCell ref="C313:D313"/>
    <mergeCell ref="E313:F313"/>
    <mergeCell ref="H313:I313"/>
    <mergeCell ref="J313:L313"/>
    <mergeCell ref="M313:O313"/>
    <mergeCell ref="P313:Q313"/>
    <mergeCell ref="R313:S313"/>
    <mergeCell ref="P312:Q312"/>
    <mergeCell ref="R312:S312"/>
    <mergeCell ref="T312:U312"/>
    <mergeCell ref="V312:W312"/>
    <mergeCell ref="X312:Y312"/>
    <mergeCell ref="AB312:AD312"/>
    <mergeCell ref="A312:B312"/>
    <mergeCell ref="C312:D312"/>
    <mergeCell ref="E312:F312"/>
    <mergeCell ref="H312:I312"/>
    <mergeCell ref="J312:L312"/>
    <mergeCell ref="M312:O312"/>
    <mergeCell ref="T311:U311"/>
    <mergeCell ref="V311:W311"/>
    <mergeCell ref="X311:Y311"/>
    <mergeCell ref="AB311:AD311"/>
    <mergeCell ref="AE311:AF311"/>
    <mergeCell ref="AG311:AK311"/>
    <mergeCell ref="AE310:AF310"/>
    <mergeCell ref="AG310:AK310"/>
    <mergeCell ref="A311:B311"/>
    <mergeCell ref="C311:D311"/>
    <mergeCell ref="E311:F311"/>
    <mergeCell ref="H311:I311"/>
    <mergeCell ref="J311:L311"/>
    <mergeCell ref="M311:O311"/>
    <mergeCell ref="P311:Q311"/>
    <mergeCell ref="R311:S311"/>
    <mergeCell ref="P310:Q310"/>
    <mergeCell ref="R310:S310"/>
    <mergeCell ref="T310:U310"/>
    <mergeCell ref="V310:W310"/>
    <mergeCell ref="X310:Y310"/>
    <mergeCell ref="AB310:AD310"/>
    <mergeCell ref="A310:B310"/>
    <mergeCell ref="C310:D310"/>
    <mergeCell ref="E310:F310"/>
    <mergeCell ref="H310:I310"/>
    <mergeCell ref="J310:L310"/>
    <mergeCell ref="M310:O310"/>
    <mergeCell ref="T309:U309"/>
    <mergeCell ref="V309:W309"/>
    <mergeCell ref="X309:Y309"/>
    <mergeCell ref="AB309:AD309"/>
    <mergeCell ref="AE309:AF309"/>
    <mergeCell ref="AG309:AK309"/>
    <mergeCell ref="AE308:AF308"/>
    <mergeCell ref="AG308:AK308"/>
    <mergeCell ref="A309:B309"/>
    <mergeCell ref="C309:D309"/>
    <mergeCell ref="E309:F309"/>
    <mergeCell ref="H309:I309"/>
    <mergeCell ref="J309:L309"/>
    <mergeCell ref="M309:O309"/>
    <mergeCell ref="P309:Q309"/>
    <mergeCell ref="R309:S309"/>
    <mergeCell ref="P308:Q308"/>
    <mergeCell ref="R308:S308"/>
    <mergeCell ref="T308:U308"/>
    <mergeCell ref="V308:W308"/>
    <mergeCell ref="X308:Y308"/>
    <mergeCell ref="AB308:AD308"/>
    <mergeCell ref="A308:B308"/>
    <mergeCell ref="C308:D308"/>
    <mergeCell ref="E308:F308"/>
    <mergeCell ref="H308:I308"/>
    <mergeCell ref="J308:L308"/>
    <mergeCell ref="M308:O308"/>
    <mergeCell ref="T307:U307"/>
    <mergeCell ref="V307:W307"/>
    <mergeCell ref="X307:Y307"/>
    <mergeCell ref="AB307:AD307"/>
    <mergeCell ref="AE307:AF307"/>
    <mergeCell ref="AG307:AK307"/>
    <mergeCell ref="AE306:AF306"/>
    <mergeCell ref="AG306:AK306"/>
    <mergeCell ref="A307:B307"/>
    <mergeCell ref="C307:D307"/>
    <mergeCell ref="E307:F307"/>
    <mergeCell ref="H307:I307"/>
    <mergeCell ref="J307:L307"/>
    <mergeCell ref="M307:O307"/>
    <mergeCell ref="P307:Q307"/>
    <mergeCell ref="R307:S307"/>
    <mergeCell ref="P306:Q306"/>
    <mergeCell ref="R306:S306"/>
    <mergeCell ref="T306:U306"/>
    <mergeCell ref="V306:W306"/>
    <mergeCell ref="X306:Y306"/>
    <mergeCell ref="AB306:AD306"/>
    <mergeCell ref="A306:B306"/>
    <mergeCell ref="C306:D306"/>
    <mergeCell ref="E306:F306"/>
    <mergeCell ref="H306:I306"/>
    <mergeCell ref="J306:L306"/>
    <mergeCell ref="M306:O306"/>
    <mergeCell ref="T305:U305"/>
    <mergeCell ref="V305:W305"/>
    <mergeCell ref="X305:Y305"/>
    <mergeCell ref="AB305:AD305"/>
    <mergeCell ref="AE305:AF305"/>
    <mergeCell ref="AG305:AK305"/>
    <mergeCell ref="AE304:AF304"/>
    <mergeCell ref="AG304:AK304"/>
    <mergeCell ref="A305:B305"/>
    <mergeCell ref="C305:D305"/>
    <mergeCell ref="E305:F305"/>
    <mergeCell ref="H305:I305"/>
    <mergeCell ref="J305:L305"/>
    <mergeCell ref="M305:O305"/>
    <mergeCell ref="P305:Q305"/>
    <mergeCell ref="R305:S305"/>
    <mergeCell ref="P304:Q304"/>
    <mergeCell ref="R304:S304"/>
    <mergeCell ref="T304:U304"/>
    <mergeCell ref="V304:W304"/>
    <mergeCell ref="X304:Y304"/>
    <mergeCell ref="AB304:AD304"/>
    <mergeCell ref="A304:B304"/>
    <mergeCell ref="C304:D304"/>
    <mergeCell ref="E304:F304"/>
    <mergeCell ref="H304:I304"/>
    <mergeCell ref="J304:L304"/>
    <mergeCell ref="M304:O304"/>
    <mergeCell ref="T303:U303"/>
    <mergeCell ref="V303:W303"/>
    <mergeCell ref="X303:Y303"/>
    <mergeCell ref="AB303:AD303"/>
    <mergeCell ref="AE303:AF303"/>
    <mergeCell ref="AG303:AK303"/>
    <mergeCell ref="AE302:AF302"/>
    <mergeCell ref="AG302:AK302"/>
    <mergeCell ref="A303:B303"/>
    <mergeCell ref="C303:D303"/>
    <mergeCell ref="E303:F303"/>
    <mergeCell ref="H303:I303"/>
    <mergeCell ref="J303:L303"/>
    <mergeCell ref="M303:O303"/>
    <mergeCell ref="P303:Q303"/>
    <mergeCell ref="R303:S303"/>
    <mergeCell ref="P302:Q302"/>
    <mergeCell ref="R302:S302"/>
    <mergeCell ref="T302:U302"/>
    <mergeCell ref="V302:W302"/>
    <mergeCell ref="X302:Y302"/>
    <mergeCell ref="AB302:AD302"/>
    <mergeCell ref="A302:B302"/>
    <mergeCell ref="C302:D302"/>
    <mergeCell ref="E302:F302"/>
    <mergeCell ref="H302:I302"/>
    <mergeCell ref="J302:L302"/>
    <mergeCell ref="M302:O302"/>
    <mergeCell ref="T301:U301"/>
    <mergeCell ref="V301:W301"/>
    <mergeCell ref="X301:Y301"/>
    <mergeCell ref="AB301:AD301"/>
    <mergeCell ref="AE301:AF301"/>
    <mergeCell ref="AG301:AK301"/>
    <mergeCell ref="AE300:AF300"/>
    <mergeCell ref="AG300:AK300"/>
    <mergeCell ref="A301:B301"/>
    <mergeCell ref="C301:D301"/>
    <mergeCell ref="E301:F301"/>
    <mergeCell ref="H301:I301"/>
    <mergeCell ref="J301:L301"/>
    <mergeCell ref="M301:O301"/>
    <mergeCell ref="P301:Q301"/>
    <mergeCell ref="R301:S301"/>
    <mergeCell ref="P300:Q300"/>
    <mergeCell ref="R300:S300"/>
    <mergeCell ref="T300:U300"/>
    <mergeCell ref="V300:W300"/>
    <mergeCell ref="X300:Y300"/>
    <mergeCell ref="AB300:AD300"/>
    <mergeCell ref="A300:B300"/>
    <mergeCell ref="C300:D300"/>
    <mergeCell ref="E300:F300"/>
    <mergeCell ref="H300:I300"/>
    <mergeCell ref="J300:L300"/>
    <mergeCell ref="M300:O300"/>
    <mergeCell ref="T299:U299"/>
    <mergeCell ref="V299:W299"/>
    <mergeCell ref="X299:Y299"/>
    <mergeCell ref="AB299:AD299"/>
    <mergeCell ref="AE299:AF299"/>
    <mergeCell ref="AG299:AK299"/>
    <mergeCell ref="AE298:AF298"/>
    <mergeCell ref="AG298:AK298"/>
    <mergeCell ref="A299:B299"/>
    <mergeCell ref="C299:D299"/>
    <mergeCell ref="E299:F299"/>
    <mergeCell ref="H299:I299"/>
    <mergeCell ref="J299:L299"/>
    <mergeCell ref="M299:O299"/>
    <mergeCell ref="P299:Q299"/>
    <mergeCell ref="R299:S299"/>
    <mergeCell ref="P298:Q298"/>
    <mergeCell ref="R298:S298"/>
    <mergeCell ref="T298:U298"/>
    <mergeCell ref="V298:W298"/>
    <mergeCell ref="X298:Y298"/>
    <mergeCell ref="AB298:AD298"/>
    <mergeCell ref="A298:B298"/>
    <mergeCell ref="C298:D298"/>
    <mergeCell ref="E298:F298"/>
    <mergeCell ref="H298:I298"/>
    <mergeCell ref="J298:L298"/>
    <mergeCell ref="M298:O298"/>
    <mergeCell ref="T297:U297"/>
    <mergeCell ref="V297:W297"/>
    <mergeCell ref="X297:Y297"/>
    <mergeCell ref="AB297:AD297"/>
    <mergeCell ref="AE297:AF297"/>
    <mergeCell ref="AG297:AK297"/>
    <mergeCell ref="AE296:AF296"/>
    <mergeCell ref="AG296:AK296"/>
    <mergeCell ref="A297:B297"/>
    <mergeCell ref="C297:D297"/>
    <mergeCell ref="E297:F297"/>
    <mergeCell ref="H297:I297"/>
    <mergeCell ref="J297:L297"/>
    <mergeCell ref="M297:O297"/>
    <mergeCell ref="P297:Q297"/>
    <mergeCell ref="R297:S297"/>
    <mergeCell ref="P296:Q296"/>
    <mergeCell ref="R296:S296"/>
    <mergeCell ref="T296:U296"/>
    <mergeCell ref="V296:W296"/>
    <mergeCell ref="X296:Y296"/>
    <mergeCell ref="AB296:AD296"/>
    <mergeCell ref="A296:B296"/>
    <mergeCell ref="C296:D296"/>
    <mergeCell ref="E296:F296"/>
    <mergeCell ref="H296:I296"/>
    <mergeCell ref="J296:L296"/>
    <mergeCell ref="M296:O296"/>
    <mergeCell ref="T295:U295"/>
    <mergeCell ref="V295:W295"/>
    <mergeCell ref="X295:Y295"/>
    <mergeCell ref="AB295:AD295"/>
    <mergeCell ref="AE295:AF295"/>
    <mergeCell ref="AG295:AK295"/>
    <mergeCell ref="AE294:AF294"/>
    <mergeCell ref="AG294:AK294"/>
    <mergeCell ref="A295:B295"/>
    <mergeCell ref="C295:D295"/>
    <mergeCell ref="E295:F295"/>
    <mergeCell ref="H295:I295"/>
    <mergeCell ref="J295:L295"/>
    <mergeCell ref="M295:O295"/>
    <mergeCell ref="P295:Q295"/>
    <mergeCell ref="R295:S295"/>
    <mergeCell ref="P294:Q294"/>
    <mergeCell ref="R294:S294"/>
    <mergeCell ref="T294:U294"/>
    <mergeCell ref="V294:W294"/>
    <mergeCell ref="X294:Y294"/>
    <mergeCell ref="AB294:AD294"/>
    <mergeCell ref="A294:B294"/>
    <mergeCell ref="C294:D294"/>
    <mergeCell ref="E294:F294"/>
    <mergeCell ref="H294:I294"/>
    <mergeCell ref="J294:L294"/>
    <mergeCell ref="M294:O294"/>
    <mergeCell ref="T293:U293"/>
    <mergeCell ref="V293:W293"/>
    <mergeCell ref="X293:Y293"/>
    <mergeCell ref="AB293:AD293"/>
    <mergeCell ref="AE293:AF293"/>
    <mergeCell ref="AG293:AK293"/>
    <mergeCell ref="AE292:AF292"/>
    <mergeCell ref="AG292:AK292"/>
    <mergeCell ref="A293:B293"/>
    <mergeCell ref="C293:D293"/>
    <mergeCell ref="E293:F293"/>
    <mergeCell ref="H293:I293"/>
    <mergeCell ref="J293:L293"/>
    <mergeCell ref="M293:O293"/>
    <mergeCell ref="P293:Q293"/>
    <mergeCell ref="R293:S293"/>
    <mergeCell ref="P292:Q292"/>
    <mergeCell ref="R292:S292"/>
    <mergeCell ref="T292:U292"/>
    <mergeCell ref="V292:W292"/>
    <mergeCell ref="X292:Y292"/>
    <mergeCell ref="AB292:AD292"/>
    <mergeCell ref="A292:B292"/>
    <mergeCell ref="C292:D292"/>
    <mergeCell ref="E292:F292"/>
    <mergeCell ref="H292:I292"/>
    <mergeCell ref="J292:L292"/>
    <mergeCell ref="M292:O292"/>
    <mergeCell ref="T291:U291"/>
    <mergeCell ref="V291:W291"/>
    <mergeCell ref="X291:Y291"/>
    <mergeCell ref="AB291:AD291"/>
    <mergeCell ref="AE291:AF291"/>
    <mergeCell ref="AG291:AK291"/>
    <mergeCell ref="AE290:AF290"/>
    <mergeCell ref="AG290:AK290"/>
    <mergeCell ref="A291:B291"/>
    <mergeCell ref="C291:D291"/>
    <mergeCell ref="E291:F291"/>
    <mergeCell ref="H291:I291"/>
    <mergeCell ref="J291:L291"/>
    <mergeCell ref="M291:O291"/>
    <mergeCell ref="P291:Q291"/>
    <mergeCell ref="R291:S291"/>
    <mergeCell ref="P290:Q290"/>
    <mergeCell ref="R290:S290"/>
    <mergeCell ref="T290:U290"/>
    <mergeCell ref="V290:W290"/>
    <mergeCell ref="X290:Y290"/>
    <mergeCell ref="AB290:AD290"/>
    <mergeCell ref="A290:B290"/>
    <mergeCell ref="C290:D290"/>
    <mergeCell ref="E290:F290"/>
    <mergeCell ref="H290:I290"/>
    <mergeCell ref="J290:L290"/>
    <mergeCell ref="M290:O290"/>
    <mergeCell ref="T289:U289"/>
    <mergeCell ref="V289:W289"/>
    <mergeCell ref="X289:Y289"/>
    <mergeCell ref="AB289:AD289"/>
    <mergeCell ref="AE289:AF289"/>
    <mergeCell ref="AG289:AK289"/>
    <mergeCell ref="AE288:AF288"/>
    <mergeCell ref="AG288:AK288"/>
    <mergeCell ref="A289:B289"/>
    <mergeCell ref="C289:D289"/>
    <mergeCell ref="E289:F289"/>
    <mergeCell ref="H289:I289"/>
    <mergeCell ref="J289:L289"/>
    <mergeCell ref="M289:O289"/>
    <mergeCell ref="P289:Q289"/>
    <mergeCell ref="R289:S289"/>
    <mergeCell ref="P288:Q288"/>
    <mergeCell ref="R288:S288"/>
    <mergeCell ref="T288:U288"/>
    <mergeCell ref="V288:W288"/>
    <mergeCell ref="X288:Y288"/>
    <mergeCell ref="AB288:AD288"/>
    <mergeCell ref="A288:B288"/>
    <mergeCell ref="C288:D288"/>
    <mergeCell ref="E288:F288"/>
    <mergeCell ref="H288:I288"/>
    <mergeCell ref="J288:L288"/>
    <mergeCell ref="M288:O288"/>
    <mergeCell ref="T287:U287"/>
    <mergeCell ref="V287:W287"/>
    <mergeCell ref="X287:Y287"/>
    <mergeCell ref="AB287:AD287"/>
    <mergeCell ref="AE287:AF287"/>
    <mergeCell ref="AG287:AK287"/>
    <mergeCell ref="AE286:AF286"/>
    <mergeCell ref="AG286:AK286"/>
    <mergeCell ref="A287:B287"/>
    <mergeCell ref="C287:D287"/>
    <mergeCell ref="E287:F287"/>
    <mergeCell ref="H287:I287"/>
    <mergeCell ref="J287:L287"/>
    <mergeCell ref="M287:O287"/>
    <mergeCell ref="P287:Q287"/>
    <mergeCell ref="R287:S287"/>
    <mergeCell ref="P286:Q286"/>
    <mergeCell ref="R286:S286"/>
    <mergeCell ref="T286:U286"/>
    <mergeCell ref="V286:W286"/>
    <mergeCell ref="X286:Y286"/>
    <mergeCell ref="AB286:AD286"/>
    <mergeCell ref="A286:B286"/>
    <mergeCell ref="C286:D286"/>
    <mergeCell ref="E286:F286"/>
    <mergeCell ref="H286:I286"/>
    <mergeCell ref="J286:L286"/>
    <mergeCell ref="M286:O286"/>
    <mergeCell ref="T285:U285"/>
    <mergeCell ref="V285:W285"/>
    <mergeCell ref="X285:Y285"/>
    <mergeCell ref="AB285:AD285"/>
    <mergeCell ref="AE285:AF285"/>
    <mergeCell ref="AG285:AK285"/>
    <mergeCell ref="AE284:AF284"/>
    <mergeCell ref="AG284:AK284"/>
    <mergeCell ref="A285:B285"/>
    <mergeCell ref="C285:D285"/>
    <mergeCell ref="E285:F285"/>
    <mergeCell ref="H285:I285"/>
    <mergeCell ref="J285:L285"/>
    <mergeCell ref="M285:O285"/>
    <mergeCell ref="P285:Q285"/>
    <mergeCell ref="R285:S285"/>
    <mergeCell ref="P284:Q284"/>
    <mergeCell ref="R284:S284"/>
    <mergeCell ref="T284:U284"/>
    <mergeCell ref="V284:W284"/>
    <mergeCell ref="X284:Y284"/>
    <mergeCell ref="AB284:AD284"/>
    <mergeCell ref="A284:B284"/>
    <mergeCell ref="C284:D284"/>
    <mergeCell ref="E284:F284"/>
    <mergeCell ref="H284:I284"/>
    <mergeCell ref="J284:L284"/>
    <mergeCell ref="M284:O284"/>
    <mergeCell ref="T283:U283"/>
    <mergeCell ref="V283:W283"/>
    <mergeCell ref="X283:Y283"/>
    <mergeCell ref="AB283:AD283"/>
    <mergeCell ref="AE283:AF283"/>
    <mergeCell ref="AG283:AK283"/>
    <mergeCell ref="AE282:AF282"/>
    <mergeCell ref="AG282:AK282"/>
    <mergeCell ref="A283:B283"/>
    <mergeCell ref="C283:D283"/>
    <mergeCell ref="E283:F283"/>
    <mergeCell ref="H283:I283"/>
    <mergeCell ref="J283:L283"/>
    <mergeCell ref="M283:O283"/>
    <mergeCell ref="P283:Q283"/>
    <mergeCell ref="R283:S283"/>
    <mergeCell ref="P282:Q282"/>
    <mergeCell ref="R282:S282"/>
    <mergeCell ref="T282:U282"/>
    <mergeCell ref="V282:W282"/>
    <mergeCell ref="X282:Y282"/>
    <mergeCell ref="AB282:AD282"/>
    <mergeCell ref="A282:B282"/>
    <mergeCell ref="C282:D282"/>
    <mergeCell ref="E282:F282"/>
    <mergeCell ref="H282:I282"/>
    <mergeCell ref="J282:L282"/>
    <mergeCell ref="M282:O282"/>
    <mergeCell ref="T281:U281"/>
    <mergeCell ref="V281:W281"/>
    <mergeCell ref="X281:Y281"/>
    <mergeCell ref="AB281:AD281"/>
    <mergeCell ref="AE281:AF281"/>
    <mergeCell ref="AG281:AK281"/>
    <mergeCell ref="AE280:AF280"/>
    <mergeCell ref="AG280:AK280"/>
    <mergeCell ref="A281:B281"/>
    <mergeCell ref="C281:D281"/>
    <mergeCell ref="E281:F281"/>
    <mergeCell ref="H281:I281"/>
    <mergeCell ref="J281:L281"/>
    <mergeCell ref="M281:O281"/>
    <mergeCell ref="P281:Q281"/>
    <mergeCell ref="R281:S281"/>
    <mergeCell ref="P280:Q280"/>
    <mergeCell ref="R280:S280"/>
    <mergeCell ref="T280:U280"/>
    <mergeCell ref="V280:W280"/>
    <mergeCell ref="X280:Y280"/>
    <mergeCell ref="AB280:AD280"/>
    <mergeCell ref="A280:B280"/>
    <mergeCell ref="C280:D280"/>
    <mergeCell ref="E280:F280"/>
    <mergeCell ref="H280:I280"/>
    <mergeCell ref="J280:L280"/>
    <mergeCell ref="M280:O280"/>
    <mergeCell ref="T279:U279"/>
    <mergeCell ref="V279:W279"/>
    <mergeCell ref="X279:Y279"/>
    <mergeCell ref="AB279:AD279"/>
    <mergeCell ref="AE279:AF279"/>
    <mergeCell ref="AG279:AK279"/>
    <mergeCell ref="AE278:AF278"/>
    <mergeCell ref="AG278:AK278"/>
    <mergeCell ref="A279:B279"/>
    <mergeCell ref="C279:D279"/>
    <mergeCell ref="E279:F279"/>
    <mergeCell ref="H279:I279"/>
    <mergeCell ref="J279:L279"/>
    <mergeCell ref="M279:O279"/>
    <mergeCell ref="P279:Q279"/>
    <mergeCell ref="R279:S279"/>
    <mergeCell ref="P278:Q278"/>
    <mergeCell ref="R278:S278"/>
    <mergeCell ref="T278:U278"/>
    <mergeCell ref="V278:W278"/>
    <mergeCell ref="X278:Y278"/>
    <mergeCell ref="AB278:AD278"/>
    <mergeCell ref="A278:B278"/>
    <mergeCell ref="C278:D278"/>
    <mergeCell ref="E278:F278"/>
    <mergeCell ref="H278:I278"/>
    <mergeCell ref="J278:L278"/>
    <mergeCell ref="M278:O278"/>
    <mergeCell ref="T277:U277"/>
    <mergeCell ref="V277:W277"/>
    <mergeCell ref="X277:Y277"/>
    <mergeCell ref="AB277:AD277"/>
    <mergeCell ref="AE277:AF277"/>
    <mergeCell ref="AG277:AK277"/>
    <mergeCell ref="AE276:AF276"/>
    <mergeCell ref="AG276:AK276"/>
    <mergeCell ref="A277:B277"/>
    <mergeCell ref="C277:D277"/>
    <mergeCell ref="E277:F277"/>
    <mergeCell ref="H277:I277"/>
    <mergeCell ref="J277:L277"/>
    <mergeCell ref="M277:O277"/>
    <mergeCell ref="P277:Q277"/>
    <mergeCell ref="R277:S277"/>
    <mergeCell ref="P276:Q276"/>
    <mergeCell ref="R276:S276"/>
    <mergeCell ref="T276:U276"/>
    <mergeCell ref="V276:W276"/>
    <mergeCell ref="X276:Y276"/>
    <mergeCell ref="AB276:AD276"/>
    <mergeCell ref="A276:B276"/>
    <mergeCell ref="C276:D276"/>
    <mergeCell ref="E276:F276"/>
    <mergeCell ref="H276:I276"/>
    <mergeCell ref="J276:L276"/>
    <mergeCell ref="M276:O276"/>
    <mergeCell ref="T275:U275"/>
    <mergeCell ref="V275:W275"/>
    <mergeCell ref="X275:Y275"/>
    <mergeCell ref="AB275:AD275"/>
    <mergeCell ref="AE275:AF275"/>
    <mergeCell ref="AG275:AK275"/>
    <mergeCell ref="AE274:AF274"/>
    <mergeCell ref="AG274:AK274"/>
    <mergeCell ref="A275:B275"/>
    <mergeCell ref="C275:D275"/>
    <mergeCell ref="E275:F275"/>
    <mergeCell ref="H275:I275"/>
    <mergeCell ref="J275:L275"/>
    <mergeCell ref="M275:O275"/>
    <mergeCell ref="P275:Q275"/>
    <mergeCell ref="R275:S275"/>
    <mergeCell ref="P274:Q274"/>
    <mergeCell ref="R274:S274"/>
    <mergeCell ref="T274:U274"/>
    <mergeCell ref="V274:W274"/>
    <mergeCell ref="X274:Y274"/>
    <mergeCell ref="AB274:AD274"/>
    <mergeCell ref="A274:B274"/>
    <mergeCell ref="C274:D274"/>
    <mergeCell ref="E274:F274"/>
    <mergeCell ref="H274:I274"/>
    <mergeCell ref="J274:L274"/>
    <mergeCell ref="M274:O274"/>
    <mergeCell ref="T273:U273"/>
    <mergeCell ref="V273:W273"/>
    <mergeCell ref="X273:Y273"/>
    <mergeCell ref="AB273:AD273"/>
    <mergeCell ref="AE273:AF273"/>
    <mergeCell ref="AG273:AK273"/>
    <mergeCell ref="AE272:AF272"/>
    <mergeCell ref="AG272:AK272"/>
    <mergeCell ref="A273:B273"/>
    <mergeCell ref="C273:D273"/>
    <mergeCell ref="E273:F273"/>
    <mergeCell ref="H273:I273"/>
    <mergeCell ref="J273:L273"/>
    <mergeCell ref="M273:O273"/>
    <mergeCell ref="P273:Q273"/>
    <mergeCell ref="R273:S273"/>
    <mergeCell ref="P272:Q272"/>
    <mergeCell ref="R272:S272"/>
    <mergeCell ref="T272:U272"/>
    <mergeCell ref="V272:W272"/>
    <mergeCell ref="X272:Y272"/>
    <mergeCell ref="AB272:AD272"/>
    <mergeCell ref="A272:B272"/>
    <mergeCell ref="C272:D272"/>
    <mergeCell ref="E272:F272"/>
    <mergeCell ref="H272:I272"/>
    <mergeCell ref="J272:L272"/>
    <mergeCell ref="M272:O272"/>
    <mergeCell ref="T271:U271"/>
    <mergeCell ref="V271:W271"/>
    <mergeCell ref="X271:Y271"/>
    <mergeCell ref="AB271:AD271"/>
    <mergeCell ref="AE271:AF271"/>
    <mergeCell ref="AG271:AK271"/>
    <mergeCell ref="AE270:AF270"/>
    <mergeCell ref="AG270:AK270"/>
    <mergeCell ref="A271:B271"/>
    <mergeCell ref="C271:D271"/>
    <mergeCell ref="E271:F271"/>
    <mergeCell ref="H271:I271"/>
    <mergeCell ref="J271:L271"/>
    <mergeCell ref="M271:O271"/>
    <mergeCell ref="P271:Q271"/>
    <mergeCell ref="R271:S271"/>
    <mergeCell ref="P270:Q270"/>
    <mergeCell ref="R270:S270"/>
    <mergeCell ref="T270:U270"/>
    <mergeCell ref="V270:W270"/>
    <mergeCell ref="X270:Y270"/>
    <mergeCell ref="AB270:AD270"/>
    <mergeCell ref="A270:B270"/>
    <mergeCell ref="C270:D270"/>
    <mergeCell ref="E270:F270"/>
    <mergeCell ref="H270:I270"/>
    <mergeCell ref="J270:L270"/>
    <mergeCell ref="M270:O270"/>
    <mergeCell ref="T269:U269"/>
    <mergeCell ref="V269:W269"/>
    <mergeCell ref="X269:Y269"/>
    <mergeCell ref="AB269:AD269"/>
    <mergeCell ref="AE269:AF269"/>
    <mergeCell ref="AG269:AK269"/>
    <mergeCell ref="AE268:AF268"/>
    <mergeCell ref="AG268:AK268"/>
    <mergeCell ref="A269:B269"/>
    <mergeCell ref="C269:D269"/>
    <mergeCell ref="E269:F269"/>
    <mergeCell ref="H269:I269"/>
    <mergeCell ref="J269:L269"/>
    <mergeCell ref="M269:O269"/>
    <mergeCell ref="P269:Q269"/>
    <mergeCell ref="R269:S269"/>
    <mergeCell ref="P268:Q268"/>
    <mergeCell ref="R268:S268"/>
    <mergeCell ref="T268:U268"/>
    <mergeCell ref="V268:W268"/>
    <mergeCell ref="X268:Y268"/>
    <mergeCell ref="AB268:AD268"/>
    <mergeCell ref="A268:B268"/>
    <mergeCell ref="C268:D268"/>
    <mergeCell ref="E268:F268"/>
    <mergeCell ref="H268:I268"/>
    <mergeCell ref="J268:L268"/>
    <mergeCell ref="M268:O268"/>
    <mergeCell ref="T267:U267"/>
    <mergeCell ref="V267:W267"/>
    <mergeCell ref="X267:Y267"/>
    <mergeCell ref="AB267:AD267"/>
    <mergeCell ref="AE267:AF267"/>
    <mergeCell ref="AG267:AK267"/>
    <mergeCell ref="AE266:AF266"/>
    <mergeCell ref="AG266:AK266"/>
    <mergeCell ref="A267:B267"/>
    <mergeCell ref="C267:D267"/>
    <mergeCell ref="E267:F267"/>
    <mergeCell ref="H267:I267"/>
    <mergeCell ref="J267:L267"/>
    <mergeCell ref="M267:O267"/>
    <mergeCell ref="P267:Q267"/>
    <mergeCell ref="R267:S267"/>
    <mergeCell ref="P266:Q266"/>
    <mergeCell ref="R266:S266"/>
    <mergeCell ref="T266:U266"/>
    <mergeCell ref="V266:W266"/>
    <mergeCell ref="X266:Y266"/>
    <mergeCell ref="AB266:AD266"/>
    <mergeCell ref="A266:B266"/>
    <mergeCell ref="C266:D266"/>
    <mergeCell ref="E266:F266"/>
    <mergeCell ref="H266:I266"/>
    <mergeCell ref="J266:L266"/>
    <mergeCell ref="M266:O266"/>
    <mergeCell ref="T265:U265"/>
    <mergeCell ref="V265:W265"/>
    <mergeCell ref="X265:Y265"/>
    <mergeCell ref="AB265:AD265"/>
    <mergeCell ref="AE265:AF265"/>
    <mergeCell ref="AG265:AK265"/>
    <mergeCell ref="AE264:AF264"/>
    <mergeCell ref="AG264:AK264"/>
    <mergeCell ref="A265:B265"/>
    <mergeCell ref="C265:D265"/>
    <mergeCell ref="E265:F265"/>
    <mergeCell ref="H265:I265"/>
    <mergeCell ref="J265:L265"/>
    <mergeCell ref="M265:O265"/>
    <mergeCell ref="P265:Q265"/>
    <mergeCell ref="R265:S265"/>
    <mergeCell ref="P264:Q264"/>
    <mergeCell ref="R264:S264"/>
    <mergeCell ref="T264:U264"/>
    <mergeCell ref="V264:W264"/>
    <mergeCell ref="X264:Y264"/>
    <mergeCell ref="AB264:AD264"/>
    <mergeCell ref="A264:B264"/>
    <mergeCell ref="C264:D264"/>
    <mergeCell ref="E264:F264"/>
    <mergeCell ref="H264:I264"/>
    <mergeCell ref="J264:L264"/>
    <mergeCell ref="M264:O264"/>
    <mergeCell ref="T263:U263"/>
    <mergeCell ref="V263:W263"/>
    <mergeCell ref="X263:Y263"/>
    <mergeCell ref="AB263:AD263"/>
    <mergeCell ref="AE263:AF263"/>
    <mergeCell ref="AG263:AK263"/>
    <mergeCell ref="AE262:AF262"/>
    <mergeCell ref="AG262:AK262"/>
    <mergeCell ref="A263:B263"/>
    <mergeCell ref="C263:D263"/>
    <mergeCell ref="E263:F263"/>
    <mergeCell ref="H263:I263"/>
    <mergeCell ref="J263:L263"/>
    <mergeCell ref="M263:O263"/>
    <mergeCell ref="P263:Q263"/>
    <mergeCell ref="R263:S263"/>
    <mergeCell ref="P262:Q262"/>
    <mergeCell ref="R262:S262"/>
    <mergeCell ref="T262:U262"/>
    <mergeCell ref="V262:W262"/>
    <mergeCell ref="X262:Y262"/>
    <mergeCell ref="AB262:AD262"/>
    <mergeCell ref="A262:B262"/>
    <mergeCell ref="C262:D262"/>
    <mergeCell ref="E262:F262"/>
    <mergeCell ref="H262:I262"/>
    <mergeCell ref="J262:L262"/>
    <mergeCell ref="M262:O262"/>
    <mergeCell ref="T261:U261"/>
    <mergeCell ref="V261:W261"/>
    <mergeCell ref="X261:Y261"/>
    <mergeCell ref="AB261:AD261"/>
    <mergeCell ref="AE261:AF261"/>
    <mergeCell ref="AG261:AK261"/>
    <mergeCell ref="AE260:AF260"/>
    <mergeCell ref="AG260:AK260"/>
    <mergeCell ref="A261:B261"/>
    <mergeCell ref="C261:D261"/>
    <mergeCell ref="E261:F261"/>
    <mergeCell ref="H261:I261"/>
    <mergeCell ref="J261:L261"/>
    <mergeCell ref="M261:O261"/>
    <mergeCell ref="P261:Q261"/>
    <mergeCell ref="R261:S261"/>
    <mergeCell ref="P260:Q260"/>
    <mergeCell ref="R260:S260"/>
    <mergeCell ref="T260:U260"/>
    <mergeCell ref="V260:W260"/>
    <mergeCell ref="X260:Y260"/>
    <mergeCell ref="AB260:AD260"/>
    <mergeCell ref="A260:B260"/>
    <mergeCell ref="C260:D260"/>
    <mergeCell ref="E260:F260"/>
    <mergeCell ref="H260:I260"/>
    <mergeCell ref="J260:L260"/>
    <mergeCell ref="M260:O260"/>
    <mergeCell ref="T259:U259"/>
    <mergeCell ref="V259:W259"/>
    <mergeCell ref="X259:Y259"/>
    <mergeCell ref="AB259:AD259"/>
    <mergeCell ref="AE259:AF259"/>
    <mergeCell ref="AG259:AK259"/>
    <mergeCell ref="AE258:AF258"/>
    <mergeCell ref="AG258:AK258"/>
    <mergeCell ref="A259:B259"/>
    <mergeCell ref="C259:D259"/>
    <mergeCell ref="E259:F259"/>
    <mergeCell ref="H259:I259"/>
    <mergeCell ref="J259:L259"/>
    <mergeCell ref="M259:O259"/>
    <mergeCell ref="P259:Q259"/>
    <mergeCell ref="R259:S259"/>
    <mergeCell ref="P258:Q258"/>
    <mergeCell ref="R258:S258"/>
    <mergeCell ref="T258:U258"/>
    <mergeCell ref="V258:W258"/>
    <mergeCell ref="X258:Y258"/>
    <mergeCell ref="AB258:AD258"/>
    <mergeCell ref="A258:B258"/>
    <mergeCell ref="C258:D258"/>
    <mergeCell ref="E258:F258"/>
    <mergeCell ref="H258:I258"/>
    <mergeCell ref="J258:L258"/>
    <mergeCell ref="M258:O258"/>
    <mergeCell ref="T257:U257"/>
    <mergeCell ref="V257:W257"/>
    <mergeCell ref="X257:Y257"/>
    <mergeCell ref="AB257:AD257"/>
    <mergeCell ref="AE257:AF257"/>
    <mergeCell ref="AG257:AK257"/>
    <mergeCell ref="AE256:AF256"/>
    <mergeCell ref="AG256:AK256"/>
    <mergeCell ref="A257:B257"/>
    <mergeCell ref="C257:D257"/>
    <mergeCell ref="E257:F257"/>
    <mergeCell ref="H257:I257"/>
    <mergeCell ref="J257:L257"/>
    <mergeCell ref="M257:O257"/>
    <mergeCell ref="P257:Q257"/>
    <mergeCell ref="R257:S257"/>
    <mergeCell ref="P256:Q256"/>
    <mergeCell ref="R256:S256"/>
    <mergeCell ref="T256:U256"/>
    <mergeCell ref="V256:W256"/>
    <mergeCell ref="X256:Y256"/>
    <mergeCell ref="AB256:AD256"/>
    <mergeCell ref="A256:B256"/>
    <mergeCell ref="C256:D256"/>
    <mergeCell ref="E256:F256"/>
    <mergeCell ref="H256:I256"/>
    <mergeCell ref="J256:L256"/>
    <mergeCell ref="M256:O256"/>
    <mergeCell ref="T255:U255"/>
    <mergeCell ref="V255:W255"/>
    <mergeCell ref="X255:Y255"/>
    <mergeCell ref="AB255:AD255"/>
    <mergeCell ref="AE255:AF255"/>
    <mergeCell ref="AG255:AK255"/>
    <mergeCell ref="AE254:AF254"/>
    <mergeCell ref="AG254:AK254"/>
    <mergeCell ref="A255:B255"/>
    <mergeCell ref="C255:D255"/>
    <mergeCell ref="E255:F255"/>
    <mergeCell ref="H255:I255"/>
    <mergeCell ref="J255:L255"/>
    <mergeCell ref="M255:O255"/>
    <mergeCell ref="P255:Q255"/>
    <mergeCell ref="R255:S255"/>
    <mergeCell ref="P254:Q254"/>
    <mergeCell ref="R254:S254"/>
    <mergeCell ref="T254:U254"/>
    <mergeCell ref="V254:W254"/>
    <mergeCell ref="X254:Y254"/>
    <mergeCell ref="AB254:AD254"/>
    <mergeCell ref="A254:B254"/>
    <mergeCell ref="C254:D254"/>
    <mergeCell ref="E254:F254"/>
    <mergeCell ref="H254:I254"/>
    <mergeCell ref="J254:L254"/>
    <mergeCell ref="M254:O254"/>
    <mergeCell ref="T253:U253"/>
    <mergeCell ref="V253:W253"/>
    <mergeCell ref="X253:Y253"/>
    <mergeCell ref="AB253:AD253"/>
    <mergeCell ref="AE253:AF253"/>
    <mergeCell ref="AG253:AK253"/>
    <mergeCell ref="AE252:AF252"/>
    <mergeCell ref="AG252:AK252"/>
    <mergeCell ref="A253:B253"/>
    <mergeCell ref="C253:D253"/>
    <mergeCell ref="E253:F253"/>
    <mergeCell ref="H253:I253"/>
    <mergeCell ref="J253:L253"/>
    <mergeCell ref="M253:O253"/>
    <mergeCell ref="P253:Q253"/>
    <mergeCell ref="R253:S253"/>
    <mergeCell ref="P252:Q252"/>
    <mergeCell ref="R252:S252"/>
    <mergeCell ref="T252:U252"/>
    <mergeCell ref="V252:W252"/>
    <mergeCell ref="X252:Y252"/>
    <mergeCell ref="AB252:AD252"/>
    <mergeCell ref="A252:B252"/>
    <mergeCell ref="C252:D252"/>
    <mergeCell ref="E252:F252"/>
    <mergeCell ref="H252:I252"/>
    <mergeCell ref="J252:L252"/>
    <mergeCell ref="M252:O252"/>
    <mergeCell ref="T251:U251"/>
    <mergeCell ref="V251:W251"/>
    <mergeCell ref="X251:Y251"/>
    <mergeCell ref="AB251:AD251"/>
    <mergeCell ref="AE251:AF251"/>
    <mergeCell ref="AG251:AK251"/>
    <mergeCell ref="AE250:AF250"/>
    <mergeCell ref="AG250:AK250"/>
    <mergeCell ref="A251:B251"/>
    <mergeCell ref="C251:D251"/>
    <mergeCell ref="E251:F251"/>
    <mergeCell ref="H251:I251"/>
    <mergeCell ref="J251:L251"/>
    <mergeCell ref="M251:O251"/>
    <mergeCell ref="P251:Q251"/>
    <mergeCell ref="R251:S251"/>
    <mergeCell ref="P250:Q250"/>
    <mergeCell ref="R250:S250"/>
    <mergeCell ref="T250:U250"/>
    <mergeCell ref="V250:W250"/>
    <mergeCell ref="X250:Y250"/>
    <mergeCell ref="AB250:AD250"/>
    <mergeCell ref="A250:B250"/>
    <mergeCell ref="C250:D250"/>
    <mergeCell ref="E250:F250"/>
    <mergeCell ref="H250:I250"/>
    <mergeCell ref="J250:L250"/>
    <mergeCell ref="M250:O250"/>
    <mergeCell ref="T249:U249"/>
    <mergeCell ref="V249:W249"/>
    <mergeCell ref="X249:Y249"/>
    <mergeCell ref="AB249:AD249"/>
    <mergeCell ref="AE249:AF249"/>
    <mergeCell ref="AG249:AK249"/>
    <mergeCell ref="AE248:AF248"/>
    <mergeCell ref="AG248:AK248"/>
    <mergeCell ref="A249:B249"/>
    <mergeCell ref="C249:D249"/>
    <mergeCell ref="E249:F249"/>
    <mergeCell ref="H249:I249"/>
    <mergeCell ref="J249:L249"/>
    <mergeCell ref="M249:O249"/>
    <mergeCell ref="P249:Q249"/>
    <mergeCell ref="R249:S249"/>
    <mergeCell ref="P248:Q248"/>
    <mergeCell ref="R248:S248"/>
    <mergeCell ref="T248:U248"/>
    <mergeCell ref="V248:W248"/>
    <mergeCell ref="X248:Y248"/>
    <mergeCell ref="AB248:AD248"/>
    <mergeCell ref="A248:B248"/>
    <mergeCell ref="C248:D248"/>
    <mergeCell ref="E248:F248"/>
    <mergeCell ref="H248:I248"/>
    <mergeCell ref="J248:L248"/>
    <mergeCell ref="M248:O248"/>
    <mergeCell ref="T247:U247"/>
    <mergeCell ref="V247:W247"/>
    <mergeCell ref="X247:Y247"/>
    <mergeCell ref="AB247:AD247"/>
    <mergeCell ref="AE247:AF247"/>
    <mergeCell ref="AG247:AK247"/>
    <mergeCell ref="AE246:AF246"/>
    <mergeCell ref="AG246:AK246"/>
    <mergeCell ref="A247:B247"/>
    <mergeCell ref="C247:D247"/>
    <mergeCell ref="E247:F247"/>
    <mergeCell ref="H247:I247"/>
    <mergeCell ref="J247:L247"/>
    <mergeCell ref="M247:O247"/>
    <mergeCell ref="P247:Q247"/>
    <mergeCell ref="R247:S247"/>
    <mergeCell ref="P246:Q246"/>
    <mergeCell ref="R246:S246"/>
    <mergeCell ref="T246:U246"/>
    <mergeCell ref="V246:W246"/>
    <mergeCell ref="X246:Y246"/>
    <mergeCell ref="AB246:AD246"/>
    <mergeCell ref="A246:B246"/>
    <mergeCell ref="C246:D246"/>
    <mergeCell ref="E246:F246"/>
    <mergeCell ref="H246:I246"/>
    <mergeCell ref="J246:L246"/>
    <mergeCell ref="M246:O246"/>
    <mergeCell ref="T245:U245"/>
    <mergeCell ref="V245:W245"/>
    <mergeCell ref="X245:Y245"/>
    <mergeCell ref="AB245:AD245"/>
    <mergeCell ref="AE245:AF245"/>
    <mergeCell ref="AG245:AK245"/>
    <mergeCell ref="AE244:AF244"/>
    <mergeCell ref="AG244:AK244"/>
    <mergeCell ref="A245:B245"/>
    <mergeCell ref="C245:D245"/>
    <mergeCell ref="E245:F245"/>
    <mergeCell ref="H245:I245"/>
    <mergeCell ref="J245:L245"/>
    <mergeCell ref="M245:O245"/>
    <mergeCell ref="P245:Q245"/>
    <mergeCell ref="R245:S245"/>
    <mergeCell ref="P244:Q244"/>
    <mergeCell ref="R244:S244"/>
    <mergeCell ref="T244:U244"/>
    <mergeCell ref="V244:W244"/>
    <mergeCell ref="X244:Y244"/>
    <mergeCell ref="AB244:AD244"/>
    <mergeCell ref="A244:B244"/>
    <mergeCell ref="C244:D244"/>
    <mergeCell ref="E244:F244"/>
    <mergeCell ref="H244:I244"/>
    <mergeCell ref="J244:L244"/>
    <mergeCell ref="M244:O244"/>
    <mergeCell ref="T243:U243"/>
    <mergeCell ref="V243:W243"/>
    <mergeCell ref="X243:Y243"/>
    <mergeCell ref="AB243:AD243"/>
    <mergeCell ref="AE243:AF243"/>
    <mergeCell ref="AG243:AK243"/>
    <mergeCell ref="AE242:AF242"/>
    <mergeCell ref="AG242:AK242"/>
    <mergeCell ref="A243:B243"/>
    <mergeCell ref="C243:D243"/>
    <mergeCell ref="E243:F243"/>
    <mergeCell ref="H243:I243"/>
    <mergeCell ref="J243:L243"/>
    <mergeCell ref="M243:O243"/>
    <mergeCell ref="P243:Q243"/>
    <mergeCell ref="R243:S243"/>
    <mergeCell ref="P242:Q242"/>
    <mergeCell ref="R242:S242"/>
    <mergeCell ref="T242:U242"/>
    <mergeCell ref="V242:W242"/>
    <mergeCell ref="X242:Y242"/>
    <mergeCell ref="AB242:AD242"/>
    <mergeCell ref="A242:B242"/>
    <mergeCell ref="C242:D242"/>
    <mergeCell ref="E242:F242"/>
    <mergeCell ref="H242:I242"/>
    <mergeCell ref="J242:L242"/>
    <mergeCell ref="M242:O242"/>
    <mergeCell ref="T241:U241"/>
    <mergeCell ref="V241:W241"/>
    <mergeCell ref="X241:Y241"/>
    <mergeCell ref="AB241:AD241"/>
    <mergeCell ref="AE241:AF241"/>
    <mergeCell ref="AG241:AK241"/>
    <mergeCell ref="AE240:AF240"/>
    <mergeCell ref="AG240:AK240"/>
    <mergeCell ref="A241:B241"/>
    <mergeCell ref="C241:D241"/>
    <mergeCell ref="E241:F241"/>
    <mergeCell ref="H241:I241"/>
    <mergeCell ref="J241:L241"/>
    <mergeCell ref="M241:O241"/>
    <mergeCell ref="P241:Q241"/>
    <mergeCell ref="R241:S241"/>
    <mergeCell ref="P240:Q240"/>
    <mergeCell ref="R240:S240"/>
    <mergeCell ref="T240:U240"/>
    <mergeCell ref="V240:W240"/>
    <mergeCell ref="X240:Y240"/>
    <mergeCell ref="AB240:AD240"/>
    <mergeCell ref="A240:B240"/>
    <mergeCell ref="C240:D240"/>
    <mergeCell ref="E240:F240"/>
    <mergeCell ref="H240:I240"/>
    <mergeCell ref="J240:L240"/>
    <mergeCell ref="M240:O240"/>
    <mergeCell ref="T239:U239"/>
    <mergeCell ref="V239:W239"/>
    <mergeCell ref="X239:Y239"/>
    <mergeCell ref="AB239:AD239"/>
    <mergeCell ref="AE239:AF239"/>
    <mergeCell ref="AG239:AK239"/>
    <mergeCell ref="AE238:AF238"/>
    <mergeCell ref="AG238:AK238"/>
    <mergeCell ref="A239:B239"/>
    <mergeCell ref="C239:D239"/>
    <mergeCell ref="E239:F239"/>
    <mergeCell ref="H239:I239"/>
    <mergeCell ref="J239:L239"/>
    <mergeCell ref="M239:O239"/>
    <mergeCell ref="P239:Q239"/>
    <mergeCell ref="R239:S239"/>
    <mergeCell ref="P238:Q238"/>
    <mergeCell ref="R238:S238"/>
    <mergeCell ref="T238:U238"/>
    <mergeCell ref="V238:W238"/>
    <mergeCell ref="X238:Y238"/>
    <mergeCell ref="AB238:AD238"/>
    <mergeCell ref="A238:B238"/>
    <mergeCell ref="C238:D238"/>
    <mergeCell ref="E238:F238"/>
    <mergeCell ref="H238:I238"/>
    <mergeCell ref="J238:L238"/>
    <mergeCell ref="M238:O238"/>
    <mergeCell ref="T237:U237"/>
    <mergeCell ref="V237:W237"/>
    <mergeCell ref="X237:Y237"/>
    <mergeCell ref="AB237:AD237"/>
    <mergeCell ref="AE237:AF237"/>
    <mergeCell ref="AG237:AK237"/>
    <mergeCell ref="AE236:AF236"/>
    <mergeCell ref="AG236:AK236"/>
    <mergeCell ref="A237:B237"/>
    <mergeCell ref="C237:D237"/>
    <mergeCell ref="E237:F237"/>
    <mergeCell ref="H237:I237"/>
    <mergeCell ref="J237:L237"/>
    <mergeCell ref="M237:O237"/>
    <mergeCell ref="P237:Q237"/>
    <mergeCell ref="R237:S237"/>
    <mergeCell ref="P236:Q236"/>
    <mergeCell ref="R236:S236"/>
    <mergeCell ref="T236:U236"/>
    <mergeCell ref="V236:W236"/>
    <mergeCell ref="X236:Y236"/>
    <mergeCell ref="AB236:AD236"/>
    <mergeCell ref="A236:B236"/>
    <mergeCell ref="C236:D236"/>
    <mergeCell ref="E236:F236"/>
    <mergeCell ref="H236:I236"/>
    <mergeCell ref="J236:L236"/>
    <mergeCell ref="M236:O236"/>
    <mergeCell ref="T235:U235"/>
    <mergeCell ref="V235:W235"/>
    <mergeCell ref="X235:Y235"/>
    <mergeCell ref="AB235:AD235"/>
    <mergeCell ref="AE235:AF235"/>
    <mergeCell ref="AG235:AK235"/>
    <mergeCell ref="AE234:AF234"/>
    <mergeCell ref="AG234:AK234"/>
    <mergeCell ref="A235:B235"/>
    <mergeCell ref="C235:D235"/>
    <mergeCell ref="E235:F235"/>
    <mergeCell ref="H235:I235"/>
    <mergeCell ref="J235:L235"/>
    <mergeCell ref="M235:O235"/>
    <mergeCell ref="P235:Q235"/>
    <mergeCell ref="R235:S235"/>
    <mergeCell ref="P234:Q234"/>
    <mergeCell ref="R234:S234"/>
    <mergeCell ref="T234:U234"/>
    <mergeCell ref="V234:W234"/>
    <mergeCell ref="X234:Y234"/>
    <mergeCell ref="AB234:AD234"/>
    <mergeCell ref="A234:B234"/>
    <mergeCell ref="C234:D234"/>
    <mergeCell ref="E234:F234"/>
    <mergeCell ref="H234:I234"/>
    <mergeCell ref="J234:L234"/>
    <mergeCell ref="M234:O234"/>
    <mergeCell ref="T233:U233"/>
    <mergeCell ref="V233:W233"/>
    <mergeCell ref="X233:Y233"/>
    <mergeCell ref="AB233:AD233"/>
    <mergeCell ref="AE233:AF233"/>
    <mergeCell ref="AG233:AK233"/>
    <mergeCell ref="AE232:AF232"/>
    <mergeCell ref="AG232:AK232"/>
    <mergeCell ref="A233:B233"/>
    <mergeCell ref="C233:D233"/>
    <mergeCell ref="E233:F233"/>
    <mergeCell ref="H233:I233"/>
    <mergeCell ref="J233:L233"/>
    <mergeCell ref="M233:O233"/>
    <mergeCell ref="P233:Q233"/>
    <mergeCell ref="R233:S233"/>
    <mergeCell ref="P232:Q232"/>
    <mergeCell ref="R232:S232"/>
    <mergeCell ref="T232:U232"/>
    <mergeCell ref="V232:W232"/>
    <mergeCell ref="X232:Y232"/>
    <mergeCell ref="AB232:AD232"/>
    <mergeCell ref="A232:B232"/>
    <mergeCell ref="C232:D232"/>
    <mergeCell ref="E232:F232"/>
    <mergeCell ref="H232:I232"/>
    <mergeCell ref="J232:L232"/>
    <mergeCell ref="M232:O232"/>
    <mergeCell ref="T231:U231"/>
    <mergeCell ref="V231:W231"/>
    <mergeCell ref="X231:Y231"/>
    <mergeCell ref="AB231:AD231"/>
    <mergeCell ref="AE231:AF231"/>
    <mergeCell ref="AG231:AK231"/>
    <mergeCell ref="AE230:AF230"/>
    <mergeCell ref="AG230:AK230"/>
    <mergeCell ref="A231:B231"/>
    <mergeCell ref="C231:D231"/>
    <mergeCell ref="E231:F231"/>
    <mergeCell ref="H231:I231"/>
    <mergeCell ref="J231:L231"/>
    <mergeCell ref="M231:O231"/>
    <mergeCell ref="P231:Q231"/>
    <mergeCell ref="R231:S231"/>
    <mergeCell ref="P230:Q230"/>
    <mergeCell ref="R230:S230"/>
    <mergeCell ref="T230:U230"/>
    <mergeCell ref="V230:W230"/>
    <mergeCell ref="X230:Y230"/>
    <mergeCell ref="AB230:AD230"/>
    <mergeCell ref="A230:B230"/>
    <mergeCell ref="C230:D230"/>
    <mergeCell ref="E230:F230"/>
    <mergeCell ref="H230:I230"/>
    <mergeCell ref="J230:L230"/>
    <mergeCell ref="M230:O230"/>
    <mergeCell ref="T229:U229"/>
    <mergeCell ref="V229:W229"/>
    <mergeCell ref="X229:Y229"/>
    <mergeCell ref="AB229:AD229"/>
    <mergeCell ref="AE229:AF229"/>
    <mergeCell ref="AG229:AK229"/>
    <mergeCell ref="AE228:AF228"/>
    <mergeCell ref="AG228:AK228"/>
    <mergeCell ref="A229:B229"/>
    <mergeCell ref="C229:D229"/>
    <mergeCell ref="E229:F229"/>
    <mergeCell ref="H229:I229"/>
    <mergeCell ref="J229:L229"/>
    <mergeCell ref="M229:O229"/>
    <mergeCell ref="P229:Q229"/>
    <mergeCell ref="R229:S229"/>
    <mergeCell ref="P228:Q228"/>
    <mergeCell ref="R228:S228"/>
    <mergeCell ref="T228:U228"/>
    <mergeCell ref="V228:W228"/>
    <mergeCell ref="X228:Y228"/>
    <mergeCell ref="AB228:AD228"/>
    <mergeCell ref="A228:B228"/>
    <mergeCell ref="C228:D228"/>
    <mergeCell ref="E228:F228"/>
    <mergeCell ref="H228:I228"/>
    <mergeCell ref="J228:L228"/>
    <mergeCell ref="M228:O228"/>
    <mergeCell ref="T227:U227"/>
    <mergeCell ref="V227:W227"/>
    <mergeCell ref="X227:Y227"/>
    <mergeCell ref="AB227:AD227"/>
    <mergeCell ref="AE227:AF227"/>
    <mergeCell ref="AG227:AK227"/>
    <mergeCell ref="AE226:AF226"/>
    <mergeCell ref="AG226:AK226"/>
    <mergeCell ref="A227:B227"/>
    <mergeCell ref="C227:D227"/>
    <mergeCell ref="E227:F227"/>
    <mergeCell ref="H227:I227"/>
    <mergeCell ref="J227:L227"/>
    <mergeCell ref="M227:O227"/>
    <mergeCell ref="P227:Q227"/>
    <mergeCell ref="R227:S227"/>
    <mergeCell ref="P226:Q226"/>
    <mergeCell ref="R226:S226"/>
    <mergeCell ref="T226:U226"/>
    <mergeCell ref="V226:W226"/>
    <mergeCell ref="X226:Y226"/>
    <mergeCell ref="AB226:AD226"/>
    <mergeCell ref="A226:B226"/>
    <mergeCell ref="C226:D226"/>
    <mergeCell ref="E226:F226"/>
    <mergeCell ref="H226:I226"/>
    <mergeCell ref="J226:L226"/>
    <mergeCell ref="M226:O226"/>
    <mergeCell ref="T225:U225"/>
    <mergeCell ref="V225:W225"/>
    <mergeCell ref="X225:Y225"/>
    <mergeCell ref="AB225:AD225"/>
    <mergeCell ref="AE225:AF225"/>
    <mergeCell ref="AG225:AK225"/>
    <mergeCell ref="AE224:AF224"/>
    <mergeCell ref="AG224:AK224"/>
    <mergeCell ref="A225:B225"/>
    <mergeCell ref="C225:D225"/>
    <mergeCell ref="E225:F225"/>
    <mergeCell ref="H225:I225"/>
    <mergeCell ref="J225:L225"/>
    <mergeCell ref="M225:O225"/>
    <mergeCell ref="P225:Q225"/>
    <mergeCell ref="R225:S225"/>
    <mergeCell ref="P224:Q224"/>
    <mergeCell ref="R224:S224"/>
    <mergeCell ref="T224:U224"/>
    <mergeCell ref="V224:W224"/>
    <mergeCell ref="X224:Y224"/>
    <mergeCell ref="AB224:AD224"/>
    <mergeCell ref="A224:B224"/>
    <mergeCell ref="C224:D224"/>
    <mergeCell ref="E224:F224"/>
    <mergeCell ref="H224:I224"/>
    <mergeCell ref="J224:L224"/>
    <mergeCell ref="M224:O224"/>
    <mergeCell ref="T223:U223"/>
    <mergeCell ref="V223:W223"/>
    <mergeCell ref="X223:Y223"/>
    <mergeCell ref="AB223:AD223"/>
    <mergeCell ref="AE223:AF223"/>
    <mergeCell ref="AG223:AK223"/>
    <mergeCell ref="AE222:AF222"/>
    <mergeCell ref="AG222:AK222"/>
    <mergeCell ref="A223:B223"/>
    <mergeCell ref="C223:D223"/>
    <mergeCell ref="E223:F223"/>
    <mergeCell ref="H223:I223"/>
    <mergeCell ref="J223:L223"/>
    <mergeCell ref="M223:O223"/>
    <mergeCell ref="P223:Q223"/>
    <mergeCell ref="R223:S223"/>
    <mergeCell ref="P222:Q222"/>
    <mergeCell ref="R222:S222"/>
    <mergeCell ref="T222:U222"/>
    <mergeCell ref="V222:W222"/>
    <mergeCell ref="X222:Y222"/>
    <mergeCell ref="AB222:AD222"/>
    <mergeCell ref="A222:B222"/>
    <mergeCell ref="C222:D222"/>
    <mergeCell ref="E222:F222"/>
    <mergeCell ref="H222:I222"/>
    <mergeCell ref="J222:L222"/>
    <mergeCell ref="M222:O222"/>
    <mergeCell ref="T221:U221"/>
    <mergeCell ref="V221:W221"/>
    <mergeCell ref="X221:Y221"/>
    <mergeCell ref="AB221:AD221"/>
    <mergeCell ref="AE221:AF221"/>
    <mergeCell ref="AG221:AK221"/>
    <mergeCell ref="AE220:AF220"/>
    <mergeCell ref="AG220:AK220"/>
    <mergeCell ref="A221:B221"/>
    <mergeCell ref="C221:D221"/>
    <mergeCell ref="E221:F221"/>
    <mergeCell ref="H221:I221"/>
    <mergeCell ref="J221:L221"/>
    <mergeCell ref="M221:O221"/>
    <mergeCell ref="P221:Q221"/>
    <mergeCell ref="R221:S221"/>
    <mergeCell ref="P220:Q220"/>
    <mergeCell ref="R220:S220"/>
    <mergeCell ref="T220:U220"/>
    <mergeCell ref="V220:W220"/>
    <mergeCell ref="X220:Y220"/>
    <mergeCell ref="AB220:AD220"/>
    <mergeCell ref="A220:B220"/>
    <mergeCell ref="C220:D220"/>
    <mergeCell ref="E220:F220"/>
    <mergeCell ref="H220:I220"/>
    <mergeCell ref="J220:L220"/>
    <mergeCell ref="M220:O220"/>
    <mergeCell ref="T219:U219"/>
    <mergeCell ref="V219:W219"/>
    <mergeCell ref="X219:Y219"/>
    <mergeCell ref="AB219:AD219"/>
    <mergeCell ref="AE219:AF219"/>
    <mergeCell ref="AG219:AK219"/>
    <mergeCell ref="AE218:AF218"/>
    <mergeCell ref="AG218:AK218"/>
    <mergeCell ref="A219:B219"/>
    <mergeCell ref="C219:D219"/>
    <mergeCell ref="E219:F219"/>
    <mergeCell ref="H219:I219"/>
    <mergeCell ref="J219:L219"/>
    <mergeCell ref="M219:O219"/>
    <mergeCell ref="P219:Q219"/>
    <mergeCell ref="R219:S219"/>
    <mergeCell ref="P218:Q218"/>
    <mergeCell ref="R218:S218"/>
    <mergeCell ref="T218:U218"/>
    <mergeCell ref="V218:W218"/>
    <mergeCell ref="X218:Y218"/>
    <mergeCell ref="AB218:AD218"/>
    <mergeCell ref="A218:B218"/>
    <mergeCell ref="C218:D218"/>
    <mergeCell ref="E218:F218"/>
    <mergeCell ref="H218:I218"/>
    <mergeCell ref="J218:L218"/>
    <mergeCell ref="M218:O218"/>
    <mergeCell ref="T217:U217"/>
    <mergeCell ref="V217:W217"/>
    <mergeCell ref="X217:Y217"/>
    <mergeCell ref="AB217:AD217"/>
    <mergeCell ref="AE217:AF217"/>
    <mergeCell ref="AG217:AK217"/>
    <mergeCell ref="AE216:AF216"/>
    <mergeCell ref="AG216:AK216"/>
    <mergeCell ref="A217:B217"/>
    <mergeCell ref="C217:D217"/>
    <mergeCell ref="E217:F217"/>
    <mergeCell ref="H217:I217"/>
    <mergeCell ref="J217:L217"/>
    <mergeCell ref="M217:O217"/>
    <mergeCell ref="P217:Q217"/>
    <mergeCell ref="R217:S217"/>
    <mergeCell ref="P216:Q216"/>
    <mergeCell ref="R216:S216"/>
    <mergeCell ref="T216:U216"/>
    <mergeCell ref="V216:W216"/>
    <mergeCell ref="X216:Y216"/>
    <mergeCell ref="AB216:AD216"/>
    <mergeCell ref="A216:B216"/>
    <mergeCell ref="C216:D216"/>
    <mergeCell ref="E216:F216"/>
    <mergeCell ref="H216:I216"/>
    <mergeCell ref="J216:L216"/>
    <mergeCell ref="M216:O216"/>
    <mergeCell ref="T215:U215"/>
    <mergeCell ref="V215:W215"/>
    <mergeCell ref="X215:Y215"/>
    <mergeCell ref="AB215:AD215"/>
    <mergeCell ref="AE215:AF215"/>
    <mergeCell ref="AG215:AK215"/>
    <mergeCell ref="AE214:AF214"/>
    <mergeCell ref="AG214:AK214"/>
    <mergeCell ref="A215:B215"/>
    <mergeCell ref="C215:D215"/>
    <mergeCell ref="E215:F215"/>
    <mergeCell ref="H215:I215"/>
    <mergeCell ref="J215:L215"/>
    <mergeCell ref="M215:O215"/>
    <mergeCell ref="P215:Q215"/>
    <mergeCell ref="R215:S215"/>
    <mergeCell ref="P214:Q214"/>
    <mergeCell ref="R214:S214"/>
    <mergeCell ref="T214:U214"/>
    <mergeCell ref="V214:W214"/>
    <mergeCell ref="X214:Y214"/>
    <mergeCell ref="AB214:AD214"/>
    <mergeCell ref="A214:B214"/>
    <mergeCell ref="C214:D214"/>
    <mergeCell ref="E214:F214"/>
    <mergeCell ref="H214:I214"/>
    <mergeCell ref="J214:L214"/>
    <mergeCell ref="M214:O214"/>
    <mergeCell ref="T213:U213"/>
    <mergeCell ref="V213:W213"/>
    <mergeCell ref="X213:Y213"/>
    <mergeCell ref="AB213:AD213"/>
    <mergeCell ref="AE213:AF213"/>
    <mergeCell ref="AG213:AK213"/>
    <mergeCell ref="AE212:AF212"/>
    <mergeCell ref="AG212:AK212"/>
    <mergeCell ref="A213:B213"/>
    <mergeCell ref="C213:D213"/>
    <mergeCell ref="E213:F213"/>
    <mergeCell ref="H213:I213"/>
    <mergeCell ref="J213:L213"/>
    <mergeCell ref="M213:O213"/>
    <mergeCell ref="P213:Q213"/>
    <mergeCell ref="R213:S213"/>
    <mergeCell ref="P212:Q212"/>
    <mergeCell ref="R212:S212"/>
    <mergeCell ref="T212:U212"/>
    <mergeCell ref="V212:W212"/>
    <mergeCell ref="X212:Y212"/>
    <mergeCell ref="AB212:AD212"/>
    <mergeCell ref="A212:B212"/>
    <mergeCell ref="C212:D212"/>
    <mergeCell ref="E212:F212"/>
    <mergeCell ref="H212:I212"/>
    <mergeCell ref="J212:L212"/>
    <mergeCell ref="M212:O212"/>
    <mergeCell ref="T211:U211"/>
    <mergeCell ref="V211:W211"/>
    <mergeCell ref="X211:Y211"/>
    <mergeCell ref="AB211:AD211"/>
    <mergeCell ref="AE211:AF211"/>
    <mergeCell ref="AG211:AK211"/>
    <mergeCell ref="AE210:AF210"/>
    <mergeCell ref="AG210:AK210"/>
    <mergeCell ref="A211:B211"/>
    <mergeCell ref="C211:D211"/>
    <mergeCell ref="E211:F211"/>
    <mergeCell ref="H211:I211"/>
    <mergeCell ref="J211:L211"/>
    <mergeCell ref="M211:O211"/>
    <mergeCell ref="P211:Q211"/>
    <mergeCell ref="R211:S211"/>
    <mergeCell ref="P210:Q210"/>
    <mergeCell ref="R210:S210"/>
    <mergeCell ref="T210:U210"/>
    <mergeCell ref="V210:W210"/>
    <mergeCell ref="X210:Y210"/>
    <mergeCell ref="AB210:AD210"/>
    <mergeCell ref="A210:B210"/>
    <mergeCell ref="C210:D210"/>
    <mergeCell ref="E210:F210"/>
    <mergeCell ref="H210:I210"/>
    <mergeCell ref="J210:L210"/>
    <mergeCell ref="M210:O210"/>
    <mergeCell ref="T209:U209"/>
    <mergeCell ref="V209:W209"/>
    <mergeCell ref="X209:Y209"/>
    <mergeCell ref="AB209:AD209"/>
    <mergeCell ref="AE209:AF209"/>
    <mergeCell ref="AG209:AK209"/>
    <mergeCell ref="AE208:AF208"/>
    <mergeCell ref="AG208:AK208"/>
    <mergeCell ref="A209:B209"/>
    <mergeCell ref="C209:D209"/>
    <mergeCell ref="E209:F209"/>
    <mergeCell ref="H209:I209"/>
    <mergeCell ref="J209:L209"/>
    <mergeCell ref="M209:O209"/>
    <mergeCell ref="P209:Q209"/>
    <mergeCell ref="R209:S209"/>
    <mergeCell ref="P208:Q208"/>
    <mergeCell ref="R208:S208"/>
    <mergeCell ref="T208:U208"/>
    <mergeCell ref="V208:W208"/>
    <mergeCell ref="X208:Y208"/>
    <mergeCell ref="AB208:AD208"/>
    <mergeCell ref="A208:B208"/>
    <mergeCell ref="C208:D208"/>
    <mergeCell ref="E208:F208"/>
    <mergeCell ref="H208:I208"/>
    <mergeCell ref="J208:L208"/>
    <mergeCell ref="M208:O208"/>
    <mergeCell ref="T207:U207"/>
    <mergeCell ref="V207:W207"/>
    <mergeCell ref="X207:Y207"/>
    <mergeCell ref="AB207:AD207"/>
    <mergeCell ref="AE207:AF207"/>
    <mergeCell ref="AG207:AK207"/>
    <mergeCell ref="AE206:AF206"/>
    <mergeCell ref="AG206:AK206"/>
    <mergeCell ref="A207:B207"/>
    <mergeCell ref="C207:D207"/>
    <mergeCell ref="E207:F207"/>
    <mergeCell ref="H207:I207"/>
    <mergeCell ref="J207:L207"/>
    <mergeCell ref="M207:O207"/>
    <mergeCell ref="P207:Q207"/>
    <mergeCell ref="R207:S207"/>
    <mergeCell ref="P206:Q206"/>
    <mergeCell ref="R206:S206"/>
    <mergeCell ref="T206:U206"/>
    <mergeCell ref="V206:W206"/>
    <mergeCell ref="X206:Y206"/>
    <mergeCell ref="AB206:AD206"/>
    <mergeCell ref="A206:B206"/>
    <mergeCell ref="C206:D206"/>
    <mergeCell ref="E206:F206"/>
    <mergeCell ref="H206:I206"/>
    <mergeCell ref="J206:L206"/>
    <mergeCell ref="M206:O206"/>
    <mergeCell ref="T205:U205"/>
    <mergeCell ref="V205:W205"/>
    <mergeCell ref="X205:Y205"/>
    <mergeCell ref="AB205:AD205"/>
    <mergeCell ref="AE205:AF205"/>
    <mergeCell ref="AG205:AK205"/>
    <mergeCell ref="AE204:AF204"/>
    <mergeCell ref="AG204:AK204"/>
    <mergeCell ref="A205:B205"/>
    <mergeCell ref="C205:D205"/>
    <mergeCell ref="E205:F205"/>
    <mergeCell ref="H205:I205"/>
    <mergeCell ref="J205:L205"/>
    <mergeCell ref="M205:O205"/>
    <mergeCell ref="P205:Q205"/>
    <mergeCell ref="R205:S205"/>
    <mergeCell ref="P204:Q204"/>
    <mergeCell ref="R204:S204"/>
    <mergeCell ref="T204:U204"/>
    <mergeCell ref="V204:W204"/>
    <mergeCell ref="X204:Y204"/>
    <mergeCell ref="AB204:AD204"/>
    <mergeCell ref="A204:B204"/>
    <mergeCell ref="C204:D204"/>
    <mergeCell ref="E204:F204"/>
    <mergeCell ref="H204:I204"/>
    <mergeCell ref="J204:L204"/>
    <mergeCell ref="M204:O204"/>
    <mergeCell ref="T203:U203"/>
    <mergeCell ref="V203:W203"/>
    <mergeCell ref="X203:Y203"/>
    <mergeCell ref="AB203:AD203"/>
    <mergeCell ref="AE203:AF203"/>
    <mergeCell ref="AG203:AK203"/>
    <mergeCell ref="AE202:AF202"/>
    <mergeCell ref="AG202:AK202"/>
    <mergeCell ref="A203:B203"/>
    <mergeCell ref="C203:D203"/>
    <mergeCell ref="E203:F203"/>
    <mergeCell ref="H203:I203"/>
    <mergeCell ref="J203:L203"/>
    <mergeCell ref="M203:O203"/>
    <mergeCell ref="P203:Q203"/>
    <mergeCell ref="R203:S203"/>
    <mergeCell ref="P202:Q202"/>
    <mergeCell ref="R202:S202"/>
    <mergeCell ref="T202:U202"/>
    <mergeCell ref="V202:W202"/>
    <mergeCell ref="X202:Y202"/>
    <mergeCell ref="AB202:AD202"/>
    <mergeCell ref="A202:B202"/>
    <mergeCell ref="C202:D202"/>
    <mergeCell ref="E202:F202"/>
    <mergeCell ref="H202:I202"/>
    <mergeCell ref="J202:L202"/>
    <mergeCell ref="M202:O202"/>
    <mergeCell ref="T201:U201"/>
    <mergeCell ref="V201:W201"/>
    <mergeCell ref="X201:Y201"/>
    <mergeCell ref="AB201:AD201"/>
    <mergeCell ref="AE201:AF201"/>
    <mergeCell ref="AG201:AK201"/>
    <mergeCell ref="AE200:AF200"/>
    <mergeCell ref="AG200:AK200"/>
    <mergeCell ref="A201:B201"/>
    <mergeCell ref="C201:D201"/>
    <mergeCell ref="E201:F201"/>
    <mergeCell ref="H201:I201"/>
    <mergeCell ref="J201:L201"/>
    <mergeCell ref="M201:O201"/>
    <mergeCell ref="P201:Q201"/>
    <mergeCell ref="R201:S201"/>
    <mergeCell ref="P200:Q200"/>
    <mergeCell ref="R200:S200"/>
    <mergeCell ref="T200:U200"/>
    <mergeCell ref="V200:W200"/>
    <mergeCell ref="X200:Y200"/>
    <mergeCell ref="AB200:AD200"/>
    <mergeCell ref="A200:B200"/>
    <mergeCell ref="C200:D200"/>
    <mergeCell ref="E200:F200"/>
    <mergeCell ref="H200:I200"/>
    <mergeCell ref="J200:L200"/>
    <mergeCell ref="M200:O200"/>
    <mergeCell ref="T199:U199"/>
    <mergeCell ref="V199:W199"/>
    <mergeCell ref="X199:Y199"/>
    <mergeCell ref="AB199:AD199"/>
    <mergeCell ref="AE199:AF199"/>
    <mergeCell ref="AG199:AK199"/>
    <mergeCell ref="AE198:AF198"/>
    <mergeCell ref="AG198:AK198"/>
    <mergeCell ref="A199:B199"/>
    <mergeCell ref="C199:D199"/>
    <mergeCell ref="E199:F199"/>
    <mergeCell ref="H199:I199"/>
    <mergeCell ref="J199:L199"/>
    <mergeCell ref="M199:O199"/>
    <mergeCell ref="P199:Q199"/>
    <mergeCell ref="R199:S199"/>
    <mergeCell ref="P198:Q198"/>
    <mergeCell ref="R198:S198"/>
    <mergeCell ref="T198:U198"/>
    <mergeCell ref="V198:W198"/>
    <mergeCell ref="X198:Y198"/>
    <mergeCell ref="AB198:AD198"/>
    <mergeCell ref="A198:B198"/>
    <mergeCell ref="C198:D198"/>
    <mergeCell ref="E198:F198"/>
    <mergeCell ref="H198:I198"/>
    <mergeCell ref="J198:L198"/>
    <mergeCell ref="M198:O198"/>
    <mergeCell ref="T197:U197"/>
    <mergeCell ref="V197:W197"/>
    <mergeCell ref="X197:Y197"/>
    <mergeCell ref="AB197:AD197"/>
    <mergeCell ref="AE197:AF197"/>
    <mergeCell ref="AG197:AK197"/>
    <mergeCell ref="AE196:AF196"/>
    <mergeCell ref="AG196:AK196"/>
    <mergeCell ref="A197:B197"/>
    <mergeCell ref="C197:D197"/>
    <mergeCell ref="E197:F197"/>
    <mergeCell ref="H197:I197"/>
    <mergeCell ref="J197:L197"/>
    <mergeCell ref="M197:O197"/>
    <mergeCell ref="P197:Q197"/>
    <mergeCell ref="R197:S197"/>
    <mergeCell ref="P196:Q196"/>
    <mergeCell ref="R196:S196"/>
    <mergeCell ref="T196:U196"/>
    <mergeCell ref="V196:W196"/>
    <mergeCell ref="X196:Y196"/>
    <mergeCell ref="AB196:AD196"/>
    <mergeCell ref="A196:B196"/>
    <mergeCell ref="C196:D196"/>
    <mergeCell ref="E196:F196"/>
    <mergeCell ref="H196:I196"/>
    <mergeCell ref="J196:L196"/>
    <mergeCell ref="M196:O196"/>
    <mergeCell ref="T195:U195"/>
    <mergeCell ref="V195:W195"/>
    <mergeCell ref="X195:Y195"/>
    <mergeCell ref="AB195:AD195"/>
    <mergeCell ref="AE195:AF195"/>
    <mergeCell ref="AG195:AK195"/>
    <mergeCell ref="AE194:AF194"/>
    <mergeCell ref="AG194:AK194"/>
    <mergeCell ref="A195:B195"/>
    <mergeCell ref="C195:D195"/>
    <mergeCell ref="E195:F195"/>
    <mergeCell ref="H195:I195"/>
    <mergeCell ref="J195:L195"/>
    <mergeCell ref="M195:O195"/>
    <mergeCell ref="P195:Q195"/>
    <mergeCell ref="R195:S195"/>
    <mergeCell ref="P194:Q194"/>
    <mergeCell ref="R194:S194"/>
    <mergeCell ref="T194:U194"/>
    <mergeCell ref="V194:W194"/>
    <mergeCell ref="X194:Y194"/>
    <mergeCell ref="AB194:AD194"/>
    <mergeCell ref="A194:B194"/>
    <mergeCell ref="C194:D194"/>
    <mergeCell ref="E194:F194"/>
    <mergeCell ref="H194:I194"/>
    <mergeCell ref="J194:L194"/>
    <mergeCell ref="M194:O194"/>
    <mergeCell ref="T193:U193"/>
    <mergeCell ref="V193:W193"/>
    <mergeCell ref="X193:Y193"/>
    <mergeCell ref="AB193:AD193"/>
    <mergeCell ref="AE193:AF193"/>
    <mergeCell ref="AG193:AK193"/>
    <mergeCell ref="AE192:AF192"/>
    <mergeCell ref="AG192:AK192"/>
    <mergeCell ref="A193:B193"/>
    <mergeCell ref="C193:D193"/>
    <mergeCell ref="E193:F193"/>
    <mergeCell ref="H193:I193"/>
    <mergeCell ref="J193:L193"/>
    <mergeCell ref="M193:O193"/>
    <mergeCell ref="P193:Q193"/>
    <mergeCell ref="R193:S193"/>
    <mergeCell ref="P192:Q192"/>
    <mergeCell ref="R192:S192"/>
    <mergeCell ref="T192:U192"/>
    <mergeCell ref="V192:W192"/>
    <mergeCell ref="X192:Y192"/>
    <mergeCell ref="AB192:AD192"/>
    <mergeCell ref="A192:B192"/>
    <mergeCell ref="C192:D192"/>
    <mergeCell ref="E192:F192"/>
    <mergeCell ref="H192:I192"/>
    <mergeCell ref="J192:L192"/>
    <mergeCell ref="M192:O192"/>
    <mergeCell ref="T191:U191"/>
    <mergeCell ref="V191:W191"/>
    <mergeCell ref="X191:Y191"/>
    <mergeCell ref="AB191:AD191"/>
    <mergeCell ref="AE191:AF191"/>
    <mergeCell ref="AG191:AK191"/>
    <mergeCell ref="AE190:AF190"/>
    <mergeCell ref="AG190:AK190"/>
    <mergeCell ref="A191:B191"/>
    <mergeCell ref="C191:D191"/>
    <mergeCell ref="E191:F191"/>
    <mergeCell ref="H191:I191"/>
    <mergeCell ref="J191:L191"/>
    <mergeCell ref="M191:O191"/>
    <mergeCell ref="P191:Q191"/>
    <mergeCell ref="R191:S191"/>
    <mergeCell ref="P190:Q190"/>
    <mergeCell ref="R190:S190"/>
    <mergeCell ref="T190:U190"/>
    <mergeCell ref="V190:W190"/>
    <mergeCell ref="X190:Y190"/>
    <mergeCell ref="AB190:AD190"/>
    <mergeCell ref="A190:B190"/>
    <mergeCell ref="C190:D190"/>
    <mergeCell ref="E190:F190"/>
    <mergeCell ref="H190:I190"/>
    <mergeCell ref="J190:L190"/>
    <mergeCell ref="M190:O190"/>
    <mergeCell ref="T189:U189"/>
    <mergeCell ref="V189:W189"/>
    <mergeCell ref="X189:Y189"/>
    <mergeCell ref="AB189:AD189"/>
    <mergeCell ref="AE189:AF189"/>
    <mergeCell ref="AG189:AK189"/>
    <mergeCell ref="AE188:AF188"/>
    <mergeCell ref="AG188:AK188"/>
    <mergeCell ref="A189:B189"/>
    <mergeCell ref="C189:D189"/>
    <mergeCell ref="E189:F189"/>
    <mergeCell ref="H189:I189"/>
    <mergeCell ref="J189:L189"/>
    <mergeCell ref="M189:O189"/>
    <mergeCell ref="P189:Q189"/>
    <mergeCell ref="R189:S189"/>
    <mergeCell ref="P188:Q188"/>
    <mergeCell ref="R188:S188"/>
    <mergeCell ref="T188:U188"/>
    <mergeCell ref="V188:W188"/>
    <mergeCell ref="X188:Y188"/>
    <mergeCell ref="AB188:AD188"/>
    <mergeCell ref="A188:B188"/>
    <mergeCell ref="C188:D188"/>
    <mergeCell ref="E188:F188"/>
    <mergeCell ref="H188:I188"/>
    <mergeCell ref="J188:L188"/>
    <mergeCell ref="M188:O188"/>
    <mergeCell ref="T187:U187"/>
    <mergeCell ref="V187:W187"/>
    <mergeCell ref="X187:Y187"/>
    <mergeCell ref="AB187:AD187"/>
    <mergeCell ref="AE187:AF187"/>
    <mergeCell ref="AG187:AK187"/>
    <mergeCell ref="AE186:AF186"/>
    <mergeCell ref="AG186:AK186"/>
    <mergeCell ref="A187:B187"/>
    <mergeCell ref="C187:D187"/>
    <mergeCell ref="E187:F187"/>
    <mergeCell ref="H187:I187"/>
    <mergeCell ref="J187:L187"/>
    <mergeCell ref="M187:O187"/>
    <mergeCell ref="P187:Q187"/>
    <mergeCell ref="R187:S187"/>
    <mergeCell ref="P186:Q186"/>
    <mergeCell ref="R186:S186"/>
    <mergeCell ref="T186:U186"/>
    <mergeCell ref="V186:W186"/>
    <mergeCell ref="X186:Y186"/>
    <mergeCell ref="AB186:AD186"/>
    <mergeCell ref="A186:B186"/>
    <mergeCell ref="C186:D186"/>
    <mergeCell ref="E186:F186"/>
    <mergeCell ref="H186:I186"/>
    <mergeCell ref="J186:L186"/>
    <mergeCell ref="M186:O186"/>
    <mergeCell ref="T185:U185"/>
    <mergeCell ref="V185:W185"/>
    <mergeCell ref="X185:Y185"/>
    <mergeCell ref="AB185:AD185"/>
    <mergeCell ref="AE185:AF185"/>
    <mergeCell ref="AG185:AK185"/>
    <mergeCell ref="AE184:AF184"/>
    <mergeCell ref="AG184:AK184"/>
    <mergeCell ref="A185:B185"/>
    <mergeCell ref="C185:D185"/>
    <mergeCell ref="E185:F185"/>
    <mergeCell ref="H185:I185"/>
    <mergeCell ref="J185:L185"/>
    <mergeCell ref="M185:O185"/>
    <mergeCell ref="P185:Q185"/>
    <mergeCell ref="R185:S185"/>
    <mergeCell ref="P184:Q184"/>
    <mergeCell ref="R184:S184"/>
    <mergeCell ref="T184:U184"/>
    <mergeCell ref="V184:W184"/>
    <mergeCell ref="X184:Y184"/>
    <mergeCell ref="AB184:AD184"/>
    <mergeCell ref="A184:B184"/>
    <mergeCell ref="C184:D184"/>
    <mergeCell ref="E184:F184"/>
    <mergeCell ref="H184:I184"/>
    <mergeCell ref="J184:L184"/>
    <mergeCell ref="M184:O184"/>
    <mergeCell ref="T183:U183"/>
    <mergeCell ref="V183:W183"/>
    <mergeCell ref="X183:Y183"/>
    <mergeCell ref="AB183:AD183"/>
    <mergeCell ref="AE183:AF183"/>
    <mergeCell ref="AG183:AK183"/>
    <mergeCell ref="AE182:AF182"/>
    <mergeCell ref="AG182:AK182"/>
    <mergeCell ref="A183:B183"/>
    <mergeCell ref="C183:D183"/>
    <mergeCell ref="E183:F183"/>
    <mergeCell ref="H183:I183"/>
    <mergeCell ref="J183:L183"/>
    <mergeCell ref="M183:O183"/>
    <mergeCell ref="P183:Q183"/>
    <mergeCell ref="R183:S183"/>
    <mergeCell ref="P182:Q182"/>
    <mergeCell ref="R182:S182"/>
    <mergeCell ref="T182:U182"/>
    <mergeCell ref="V182:W182"/>
    <mergeCell ref="X182:Y182"/>
    <mergeCell ref="AB182:AD182"/>
    <mergeCell ref="A182:B182"/>
    <mergeCell ref="C182:D182"/>
    <mergeCell ref="E182:F182"/>
    <mergeCell ref="H182:I182"/>
    <mergeCell ref="J182:L182"/>
    <mergeCell ref="M182:O182"/>
    <mergeCell ref="T181:U181"/>
    <mergeCell ref="V181:W181"/>
    <mergeCell ref="X181:Y181"/>
    <mergeCell ref="AB181:AD181"/>
    <mergeCell ref="AE181:AF181"/>
    <mergeCell ref="AG181:AK181"/>
    <mergeCell ref="AE180:AF180"/>
    <mergeCell ref="AG180:AK180"/>
    <mergeCell ref="A181:B181"/>
    <mergeCell ref="C181:D181"/>
    <mergeCell ref="E181:F181"/>
    <mergeCell ref="H181:I181"/>
    <mergeCell ref="J181:L181"/>
    <mergeCell ref="M181:O181"/>
    <mergeCell ref="P181:Q181"/>
    <mergeCell ref="R181:S181"/>
    <mergeCell ref="P180:Q180"/>
    <mergeCell ref="R180:S180"/>
    <mergeCell ref="T180:U180"/>
    <mergeCell ref="V180:W180"/>
    <mergeCell ref="X180:Y180"/>
    <mergeCell ref="AB180:AD180"/>
    <mergeCell ref="A180:B180"/>
    <mergeCell ref="C180:D180"/>
    <mergeCell ref="E180:F180"/>
    <mergeCell ref="H180:I180"/>
    <mergeCell ref="J180:L180"/>
    <mergeCell ref="M180:O180"/>
    <mergeCell ref="T179:U179"/>
    <mergeCell ref="V179:W179"/>
    <mergeCell ref="X179:Y179"/>
    <mergeCell ref="AB179:AD179"/>
    <mergeCell ref="AE179:AF179"/>
    <mergeCell ref="AG179:AK179"/>
    <mergeCell ref="AE178:AF178"/>
    <mergeCell ref="AG178:AK178"/>
    <mergeCell ref="A179:B179"/>
    <mergeCell ref="C179:D179"/>
    <mergeCell ref="E179:F179"/>
    <mergeCell ref="H179:I179"/>
    <mergeCell ref="J179:L179"/>
    <mergeCell ref="M179:O179"/>
    <mergeCell ref="P179:Q179"/>
    <mergeCell ref="R179:S179"/>
    <mergeCell ref="P178:Q178"/>
    <mergeCell ref="R178:S178"/>
    <mergeCell ref="T178:U178"/>
    <mergeCell ref="V178:W178"/>
    <mergeCell ref="X178:Y178"/>
    <mergeCell ref="AB178:AD178"/>
    <mergeCell ref="A178:B178"/>
    <mergeCell ref="C178:D178"/>
    <mergeCell ref="E178:F178"/>
    <mergeCell ref="H178:I178"/>
    <mergeCell ref="J178:L178"/>
    <mergeCell ref="M178:O178"/>
    <mergeCell ref="T177:U177"/>
    <mergeCell ref="V177:W177"/>
    <mergeCell ref="X177:Y177"/>
    <mergeCell ref="AB177:AD177"/>
    <mergeCell ref="AE177:AF177"/>
    <mergeCell ref="AG177:AK177"/>
    <mergeCell ref="AE176:AF176"/>
    <mergeCell ref="AG176:AK176"/>
    <mergeCell ref="A177:B177"/>
    <mergeCell ref="C177:D177"/>
    <mergeCell ref="E177:F177"/>
    <mergeCell ref="H177:I177"/>
    <mergeCell ref="J177:L177"/>
    <mergeCell ref="M177:O177"/>
    <mergeCell ref="P177:Q177"/>
    <mergeCell ref="R177:S177"/>
    <mergeCell ref="P176:Q176"/>
    <mergeCell ref="R176:S176"/>
    <mergeCell ref="T176:U176"/>
    <mergeCell ref="V176:W176"/>
    <mergeCell ref="X176:Y176"/>
    <mergeCell ref="AB176:AD176"/>
    <mergeCell ref="A176:B176"/>
    <mergeCell ref="C176:D176"/>
    <mergeCell ref="E176:F176"/>
    <mergeCell ref="H176:I176"/>
    <mergeCell ref="J176:L176"/>
    <mergeCell ref="M176:O176"/>
    <mergeCell ref="T175:U175"/>
    <mergeCell ref="V175:W175"/>
    <mergeCell ref="X175:Y175"/>
    <mergeCell ref="AB175:AD175"/>
    <mergeCell ref="AE175:AF175"/>
    <mergeCell ref="AG175:AK175"/>
    <mergeCell ref="AE174:AF174"/>
    <mergeCell ref="AG174:AK174"/>
    <mergeCell ref="A175:B175"/>
    <mergeCell ref="C175:D175"/>
    <mergeCell ref="E175:F175"/>
    <mergeCell ref="H175:I175"/>
    <mergeCell ref="J175:L175"/>
    <mergeCell ref="M175:O175"/>
    <mergeCell ref="P175:Q175"/>
    <mergeCell ref="R175:S175"/>
    <mergeCell ref="P174:Q174"/>
    <mergeCell ref="R174:S174"/>
    <mergeCell ref="T174:U174"/>
    <mergeCell ref="V174:W174"/>
    <mergeCell ref="X174:Y174"/>
    <mergeCell ref="AB174:AD174"/>
    <mergeCell ref="A174:B174"/>
    <mergeCell ref="C174:D174"/>
    <mergeCell ref="E174:F174"/>
    <mergeCell ref="H174:I174"/>
    <mergeCell ref="J174:L174"/>
    <mergeCell ref="M174:O174"/>
    <mergeCell ref="T173:U173"/>
    <mergeCell ref="V173:W173"/>
    <mergeCell ref="X173:Y173"/>
    <mergeCell ref="AB173:AD173"/>
    <mergeCell ref="AE173:AF173"/>
    <mergeCell ref="AG173:AK173"/>
    <mergeCell ref="AE172:AF172"/>
    <mergeCell ref="AG172:AK172"/>
    <mergeCell ref="A173:B173"/>
    <mergeCell ref="C173:D173"/>
    <mergeCell ref="E173:F173"/>
    <mergeCell ref="H173:I173"/>
    <mergeCell ref="J173:L173"/>
    <mergeCell ref="M173:O173"/>
    <mergeCell ref="P173:Q173"/>
    <mergeCell ref="R173:S173"/>
    <mergeCell ref="P172:Q172"/>
    <mergeCell ref="R172:S172"/>
    <mergeCell ref="T172:U172"/>
    <mergeCell ref="V172:W172"/>
    <mergeCell ref="X172:Y172"/>
    <mergeCell ref="AB172:AD172"/>
    <mergeCell ref="A172:B172"/>
    <mergeCell ref="C172:D172"/>
    <mergeCell ref="E172:F172"/>
    <mergeCell ref="H172:I172"/>
    <mergeCell ref="J172:L172"/>
    <mergeCell ref="M172:O172"/>
    <mergeCell ref="T171:U171"/>
    <mergeCell ref="V171:W171"/>
    <mergeCell ref="X171:Y171"/>
    <mergeCell ref="AB171:AD171"/>
    <mergeCell ref="AE171:AF171"/>
    <mergeCell ref="AG171:AK171"/>
    <mergeCell ref="AE170:AF170"/>
    <mergeCell ref="AG170:AK170"/>
    <mergeCell ref="A171:B171"/>
    <mergeCell ref="C171:D171"/>
    <mergeCell ref="E171:F171"/>
    <mergeCell ref="H171:I171"/>
    <mergeCell ref="J171:L171"/>
    <mergeCell ref="M171:O171"/>
    <mergeCell ref="P171:Q171"/>
    <mergeCell ref="R171:S171"/>
    <mergeCell ref="P170:Q170"/>
    <mergeCell ref="R170:S170"/>
    <mergeCell ref="T170:U170"/>
    <mergeCell ref="V170:W170"/>
    <mergeCell ref="X170:Y170"/>
    <mergeCell ref="AB170:AD170"/>
    <mergeCell ref="A170:B170"/>
    <mergeCell ref="C170:D170"/>
    <mergeCell ref="E170:F170"/>
    <mergeCell ref="H170:I170"/>
    <mergeCell ref="J170:L170"/>
    <mergeCell ref="M170:O170"/>
    <mergeCell ref="T169:U169"/>
    <mergeCell ref="V169:W169"/>
    <mergeCell ref="X169:Y169"/>
    <mergeCell ref="AB169:AD169"/>
    <mergeCell ref="AE169:AF169"/>
    <mergeCell ref="AG169:AK169"/>
    <mergeCell ref="AE168:AF168"/>
    <mergeCell ref="AG168:AK168"/>
    <mergeCell ref="A169:B169"/>
    <mergeCell ref="C169:D169"/>
    <mergeCell ref="E169:F169"/>
    <mergeCell ref="H169:I169"/>
    <mergeCell ref="J169:L169"/>
    <mergeCell ref="M169:O169"/>
    <mergeCell ref="P169:Q169"/>
    <mergeCell ref="R169:S169"/>
    <mergeCell ref="P168:Q168"/>
    <mergeCell ref="R168:S168"/>
    <mergeCell ref="T168:U168"/>
    <mergeCell ref="V168:W168"/>
    <mergeCell ref="X168:Y168"/>
    <mergeCell ref="AB168:AD168"/>
    <mergeCell ref="A168:B168"/>
    <mergeCell ref="C168:D168"/>
    <mergeCell ref="E168:F168"/>
    <mergeCell ref="H168:I168"/>
    <mergeCell ref="J168:L168"/>
    <mergeCell ref="M168:O168"/>
    <mergeCell ref="T167:U167"/>
    <mergeCell ref="V167:W167"/>
    <mergeCell ref="X167:Y167"/>
    <mergeCell ref="AB167:AD167"/>
    <mergeCell ref="AE167:AF167"/>
    <mergeCell ref="AG167:AK167"/>
    <mergeCell ref="AE166:AF166"/>
    <mergeCell ref="AG166:AK166"/>
    <mergeCell ref="A167:B167"/>
    <mergeCell ref="C167:D167"/>
    <mergeCell ref="E167:F167"/>
    <mergeCell ref="H167:I167"/>
    <mergeCell ref="J167:L167"/>
    <mergeCell ref="M167:O167"/>
    <mergeCell ref="P167:Q167"/>
    <mergeCell ref="R167:S167"/>
    <mergeCell ref="P166:Q166"/>
    <mergeCell ref="R166:S166"/>
    <mergeCell ref="T166:U166"/>
    <mergeCell ref="V166:W166"/>
    <mergeCell ref="X166:Y166"/>
    <mergeCell ref="AB166:AD166"/>
    <mergeCell ref="A166:B166"/>
    <mergeCell ref="C166:D166"/>
    <mergeCell ref="E166:F166"/>
    <mergeCell ref="H166:I166"/>
    <mergeCell ref="J166:L166"/>
    <mergeCell ref="M166:O166"/>
    <mergeCell ref="T165:U165"/>
    <mergeCell ref="V165:W165"/>
    <mergeCell ref="X165:Y165"/>
    <mergeCell ref="AB165:AD165"/>
    <mergeCell ref="AE165:AF165"/>
    <mergeCell ref="AG165:AK165"/>
    <mergeCell ref="AE164:AF164"/>
    <mergeCell ref="AG164:AK164"/>
    <mergeCell ref="A165:B165"/>
    <mergeCell ref="C165:D165"/>
    <mergeCell ref="E165:F165"/>
    <mergeCell ref="H165:I165"/>
    <mergeCell ref="J165:L165"/>
    <mergeCell ref="M165:O165"/>
    <mergeCell ref="P165:Q165"/>
    <mergeCell ref="R165:S165"/>
    <mergeCell ref="P164:Q164"/>
    <mergeCell ref="R164:S164"/>
    <mergeCell ref="T164:U164"/>
    <mergeCell ref="V164:W164"/>
    <mergeCell ref="X164:Y164"/>
    <mergeCell ref="AB164:AD164"/>
    <mergeCell ref="A164:B164"/>
    <mergeCell ref="C164:D164"/>
    <mergeCell ref="E164:F164"/>
    <mergeCell ref="H164:I164"/>
    <mergeCell ref="J164:L164"/>
    <mergeCell ref="M164:O164"/>
    <mergeCell ref="T163:U163"/>
    <mergeCell ref="V163:W163"/>
    <mergeCell ref="X163:Y163"/>
    <mergeCell ref="AB163:AD163"/>
    <mergeCell ref="AE163:AF163"/>
    <mergeCell ref="AG163:AK163"/>
    <mergeCell ref="AE162:AF162"/>
    <mergeCell ref="AG162:AK162"/>
    <mergeCell ref="A163:B163"/>
    <mergeCell ref="C163:D163"/>
    <mergeCell ref="E163:F163"/>
    <mergeCell ref="H163:I163"/>
    <mergeCell ref="J163:L163"/>
    <mergeCell ref="M163:O163"/>
    <mergeCell ref="P163:Q163"/>
    <mergeCell ref="R163:S163"/>
    <mergeCell ref="P162:Q162"/>
    <mergeCell ref="R162:S162"/>
    <mergeCell ref="T162:U162"/>
    <mergeCell ref="V162:W162"/>
    <mergeCell ref="X162:Y162"/>
    <mergeCell ref="AB162:AD162"/>
    <mergeCell ref="A162:B162"/>
    <mergeCell ref="C162:D162"/>
    <mergeCell ref="E162:F162"/>
    <mergeCell ref="H162:I162"/>
    <mergeCell ref="J162:L162"/>
    <mergeCell ref="M162:O162"/>
    <mergeCell ref="T161:U161"/>
    <mergeCell ref="V161:W161"/>
    <mergeCell ref="X161:Y161"/>
    <mergeCell ref="AB161:AD161"/>
    <mergeCell ref="AE161:AF161"/>
    <mergeCell ref="AG161:AK161"/>
    <mergeCell ref="AE160:AF160"/>
    <mergeCell ref="AG160:AK160"/>
    <mergeCell ref="A161:B161"/>
    <mergeCell ref="C161:D161"/>
    <mergeCell ref="E161:F161"/>
    <mergeCell ref="H161:I161"/>
    <mergeCell ref="J161:L161"/>
    <mergeCell ref="M161:O161"/>
    <mergeCell ref="P161:Q161"/>
    <mergeCell ref="R161:S161"/>
    <mergeCell ref="P160:Q160"/>
    <mergeCell ref="R160:S160"/>
    <mergeCell ref="T160:U160"/>
    <mergeCell ref="V160:W160"/>
    <mergeCell ref="X160:Y160"/>
    <mergeCell ref="AB160:AD160"/>
    <mergeCell ref="A160:B160"/>
    <mergeCell ref="C160:D160"/>
    <mergeCell ref="E160:F160"/>
    <mergeCell ref="H160:I160"/>
    <mergeCell ref="J160:L160"/>
    <mergeCell ref="M160:O160"/>
    <mergeCell ref="T159:U159"/>
    <mergeCell ref="V159:W159"/>
    <mergeCell ref="X159:Y159"/>
    <mergeCell ref="AB159:AD159"/>
    <mergeCell ref="AE159:AF159"/>
    <mergeCell ref="AG159:AK159"/>
    <mergeCell ref="AE158:AF158"/>
    <mergeCell ref="AG158:AK158"/>
    <mergeCell ref="A159:B159"/>
    <mergeCell ref="C159:D159"/>
    <mergeCell ref="E159:F159"/>
    <mergeCell ref="H159:I159"/>
    <mergeCell ref="J159:L159"/>
    <mergeCell ref="M159:O159"/>
    <mergeCell ref="P159:Q159"/>
    <mergeCell ref="R159:S159"/>
    <mergeCell ref="P158:Q158"/>
    <mergeCell ref="R158:S158"/>
    <mergeCell ref="T158:U158"/>
    <mergeCell ref="V158:W158"/>
    <mergeCell ref="X158:Y158"/>
    <mergeCell ref="AB158:AD158"/>
    <mergeCell ref="A158:B158"/>
    <mergeCell ref="C158:D158"/>
    <mergeCell ref="E158:F158"/>
    <mergeCell ref="H158:I158"/>
    <mergeCell ref="J158:L158"/>
    <mergeCell ref="M158:O158"/>
    <mergeCell ref="T157:U157"/>
    <mergeCell ref="V157:W157"/>
    <mergeCell ref="X157:Y157"/>
    <mergeCell ref="AB157:AD157"/>
    <mergeCell ref="AE157:AF157"/>
    <mergeCell ref="AG157:AK157"/>
    <mergeCell ref="AE156:AF156"/>
    <mergeCell ref="AG156:AK156"/>
    <mergeCell ref="A157:B157"/>
    <mergeCell ref="C157:D157"/>
    <mergeCell ref="E157:F157"/>
    <mergeCell ref="H157:I157"/>
    <mergeCell ref="J157:L157"/>
    <mergeCell ref="M157:O157"/>
    <mergeCell ref="P157:Q157"/>
    <mergeCell ref="R157:S157"/>
    <mergeCell ref="P156:Q156"/>
    <mergeCell ref="R156:S156"/>
    <mergeCell ref="T156:U156"/>
    <mergeCell ref="V156:W156"/>
    <mergeCell ref="X156:Y156"/>
    <mergeCell ref="AB156:AD156"/>
    <mergeCell ref="A156:B156"/>
    <mergeCell ref="C156:D156"/>
    <mergeCell ref="E156:F156"/>
    <mergeCell ref="H156:I156"/>
    <mergeCell ref="J156:L156"/>
    <mergeCell ref="M156:O156"/>
    <mergeCell ref="T155:U155"/>
    <mergeCell ref="V155:W155"/>
    <mergeCell ref="X155:Y155"/>
    <mergeCell ref="AB155:AD155"/>
    <mergeCell ref="AE155:AF155"/>
    <mergeCell ref="AG155:AK155"/>
    <mergeCell ref="AE154:AF154"/>
    <mergeCell ref="AG154:AK154"/>
    <mergeCell ref="A155:B155"/>
    <mergeCell ref="C155:D155"/>
    <mergeCell ref="E155:F155"/>
    <mergeCell ref="H155:I155"/>
    <mergeCell ref="J155:L155"/>
    <mergeCell ref="M155:O155"/>
    <mergeCell ref="P155:Q155"/>
    <mergeCell ref="R155:S155"/>
    <mergeCell ref="P154:Q154"/>
    <mergeCell ref="R154:S154"/>
    <mergeCell ref="T154:U154"/>
    <mergeCell ref="V154:W154"/>
    <mergeCell ref="X154:Y154"/>
    <mergeCell ref="AB154:AD154"/>
    <mergeCell ref="A154:B154"/>
    <mergeCell ref="C154:D154"/>
    <mergeCell ref="E154:F154"/>
    <mergeCell ref="H154:I154"/>
    <mergeCell ref="J154:L154"/>
    <mergeCell ref="M154:O154"/>
    <mergeCell ref="T153:U153"/>
    <mergeCell ref="V153:W153"/>
    <mergeCell ref="X153:Y153"/>
    <mergeCell ref="AB153:AD153"/>
    <mergeCell ref="AE153:AF153"/>
    <mergeCell ref="AG153:AK153"/>
    <mergeCell ref="AE152:AF152"/>
    <mergeCell ref="AG152:AK152"/>
    <mergeCell ref="A153:B153"/>
    <mergeCell ref="C153:D153"/>
    <mergeCell ref="E153:F153"/>
    <mergeCell ref="H153:I153"/>
    <mergeCell ref="J153:L153"/>
    <mergeCell ref="M153:O153"/>
    <mergeCell ref="P153:Q153"/>
    <mergeCell ref="R153:S153"/>
    <mergeCell ref="P152:Q152"/>
    <mergeCell ref="R152:S152"/>
    <mergeCell ref="T152:U152"/>
    <mergeCell ref="V152:W152"/>
    <mergeCell ref="X152:Y152"/>
    <mergeCell ref="AB152:AD152"/>
    <mergeCell ref="A152:B152"/>
    <mergeCell ref="C152:D152"/>
    <mergeCell ref="E152:F152"/>
    <mergeCell ref="H152:I152"/>
    <mergeCell ref="J152:L152"/>
    <mergeCell ref="M152:O152"/>
    <mergeCell ref="T151:U151"/>
    <mergeCell ref="V151:W151"/>
    <mergeCell ref="X151:Y151"/>
    <mergeCell ref="AB151:AD151"/>
    <mergeCell ref="AE151:AF151"/>
    <mergeCell ref="AG151:AK151"/>
    <mergeCell ref="AE150:AF150"/>
    <mergeCell ref="AG150:AK150"/>
    <mergeCell ref="A151:B151"/>
    <mergeCell ref="C151:D151"/>
    <mergeCell ref="E151:F151"/>
    <mergeCell ref="H151:I151"/>
    <mergeCell ref="J151:L151"/>
    <mergeCell ref="M151:O151"/>
    <mergeCell ref="P151:Q151"/>
    <mergeCell ref="R151:S151"/>
    <mergeCell ref="P150:Q150"/>
    <mergeCell ref="R150:S150"/>
    <mergeCell ref="T150:U150"/>
    <mergeCell ref="V150:W150"/>
    <mergeCell ref="X150:Y150"/>
    <mergeCell ref="AB150:AD150"/>
    <mergeCell ref="A150:B150"/>
    <mergeCell ref="C150:D150"/>
    <mergeCell ref="E150:F150"/>
    <mergeCell ref="H150:I150"/>
    <mergeCell ref="J150:L150"/>
    <mergeCell ref="M150:O150"/>
    <mergeCell ref="T149:U149"/>
    <mergeCell ref="V149:W149"/>
    <mergeCell ref="X149:Y149"/>
    <mergeCell ref="AB149:AD149"/>
    <mergeCell ref="AE149:AF149"/>
    <mergeCell ref="AG149:AK149"/>
    <mergeCell ref="AE148:AF148"/>
    <mergeCell ref="AG148:AK148"/>
    <mergeCell ref="A149:B149"/>
    <mergeCell ref="C149:D149"/>
    <mergeCell ref="E149:F149"/>
    <mergeCell ref="H149:I149"/>
    <mergeCell ref="J149:L149"/>
    <mergeCell ref="M149:O149"/>
    <mergeCell ref="P149:Q149"/>
    <mergeCell ref="R149:S149"/>
    <mergeCell ref="P148:Q148"/>
    <mergeCell ref="R148:S148"/>
    <mergeCell ref="T148:U148"/>
    <mergeCell ref="V148:W148"/>
    <mergeCell ref="X148:Y148"/>
    <mergeCell ref="AB148:AD148"/>
    <mergeCell ref="A148:B148"/>
    <mergeCell ref="C148:D148"/>
    <mergeCell ref="E148:F148"/>
    <mergeCell ref="H148:I148"/>
    <mergeCell ref="J148:L148"/>
    <mergeCell ref="M148:O148"/>
    <mergeCell ref="T147:U147"/>
    <mergeCell ref="V147:W147"/>
    <mergeCell ref="X147:Y147"/>
    <mergeCell ref="AB147:AD147"/>
    <mergeCell ref="AE147:AF147"/>
    <mergeCell ref="AG147:AK147"/>
    <mergeCell ref="AE146:AF146"/>
    <mergeCell ref="AG146:AK146"/>
    <mergeCell ref="A147:B147"/>
    <mergeCell ref="C147:D147"/>
    <mergeCell ref="E147:F147"/>
    <mergeCell ref="H147:I147"/>
    <mergeCell ref="J147:L147"/>
    <mergeCell ref="M147:O147"/>
    <mergeCell ref="P147:Q147"/>
    <mergeCell ref="R147:S147"/>
    <mergeCell ref="P146:Q146"/>
    <mergeCell ref="R146:S146"/>
    <mergeCell ref="T146:U146"/>
    <mergeCell ref="V146:W146"/>
    <mergeCell ref="X146:Y146"/>
    <mergeCell ref="AB146:AD146"/>
    <mergeCell ref="A146:B146"/>
    <mergeCell ref="C146:D146"/>
    <mergeCell ref="E146:F146"/>
    <mergeCell ref="H146:I146"/>
    <mergeCell ref="J146:L146"/>
    <mergeCell ref="M146:O146"/>
    <mergeCell ref="T145:U145"/>
    <mergeCell ref="V145:W145"/>
    <mergeCell ref="X145:Y145"/>
    <mergeCell ref="AB145:AD145"/>
    <mergeCell ref="AE145:AF145"/>
    <mergeCell ref="AG145:AK145"/>
    <mergeCell ref="AE144:AF144"/>
    <mergeCell ref="AG144:AK144"/>
    <mergeCell ref="A145:B145"/>
    <mergeCell ref="C145:D145"/>
    <mergeCell ref="E145:F145"/>
    <mergeCell ref="H145:I145"/>
    <mergeCell ref="J145:L145"/>
    <mergeCell ref="M145:O145"/>
    <mergeCell ref="P145:Q145"/>
    <mergeCell ref="R145:S145"/>
    <mergeCell ref="P144:Q144"/>
    <mergeCell ref="R144:S144"/>
    <mergeCell ref="T144:U144"/>
    <mergeCell ref="V144:W144"/>
    <mergeCell ref="X144:Y144"/>
    <mergeCell ref="AB144:AD144"/>
    <mergeCell ref="A144:B144"/>
    <mergeCell ref="C144:D144"/>
    <mergeCell ref="E144:F144"/>
    <mergeCell ref="H144:I144"/>
    <mergeCell ref="J144:L144"/>
    <mergeCell ref="M144:O144"/>
    <mergeCell ref="T143:U143"/>
    <mergeCell ref="V143:W143"/>
    <mergeCell ref="X143:Y143"/>
    <mergeCell ref="AB143:AD143"/>
    <mergeCell ref="AE143:AF143"/>
    <mergeCell ref="AG143:AK143"/>
    <mergeCell ref="AE142:AF142"/>
    <mergeCell ref="AG142:AK142"/>
    <mergeCell ref="A143:B143"/>
    <mergeCell ref="C143:D143"/>
    <mergeCell ref="E143:F143"/>
    <mergeCell ref="H143:I143"/>
    <mergeCell ref="J143:L143"/>
    <mergeCell ref="M143:O143"/>
    <mergeCell ref="P143:Q143"/>
    <mergeCell ref="R143:S143"/>
    <mergeCell ref="P142:Q142"/>
    <mergeCell ref="R142:S142"/>
    <mergeCell ref="T142:U142"/>
    <mergeCell ref="V142:W142"/>
    <mergeCell ref="X142:Y142"/>
    <mergeCell ref="AB142:AD142"/>
    <mergeCell ref="A142:B142"/>
    <mergeCell ref="C142:D142"/>
    <mergeCell ref="E142:F142"/>
    <mergeCell ref="H142:I142"/>
    <mergeCell ref="J142:L142"/>
    <mergeCell ref="M142:O142"/>
    <mergeCell ref="T141:U141"/>
    <mergeCell ref="V141:W141"/>
    <mergeCell ref="X141:Y141"/>
    <mergeCell ref="AB141:AD141"/>
    <mergeCell ref="AE141:AF141"/>
    <mergeCell ref="AG141:AK141"/>
    <mergeCell ref="AE140:AF140"/>
    <mergeCell ref="AG140:AK140"/>
    <mergeCell ref="A141:B141"/>
    <mergeCell ref="C141:D141"/>
    <mergeCell ref="E141:F141"/>
    <mergeCell ref="H141:I141"/>
    <mergeCell ref="J141:L141"/>
    <mergeCell ref="M141:O141"/>
    <mergeCell ref="P141:Q141"/>
    <mergeCell ref="R141:S141"/>
    <mergeCell ref="P140:Q140"/>
    <mergeCell ref="R140:S140"/>
    <mergeCell ref="T140:U140"/>
    <mergeCell ref="V140:W140"/>
    <mergeCell ref="X140:Y140"/>
    <mergeCell ref="AB140:AD140"/>
    <mergeCell ref="A140:B140"/>
    <mergeCell ref="C140:D140"/>
    <mergeCell ref="E140:F140"/>
    <mergeCell ref="H140:I140"/>
    <mergeCell ref="J140:L140"/>
    <mergeCell ref="M140:O140"/>
    <mergeCell ref="T139:U139"/>
    <mergeCell ref="V139:W139"/>
    <mergeCell ref="X139:Y139"/>
    <mergeCell ref="AB139:AD139"/>
    <mergeCell ref="AE139:AF139"/>
    <mergeCell ref="AG139:AK139"/>
    <mergeCell ref="AE138:AF138"/>
    <mergeCell ref="AG138:AK138"/>
    <mergeCell ref="A139:B139"/>
    <mergeCell ref="C139:D139"/>
    <mergeCell ref="E139:F139"/>
    <mergeCell ref="H139:I139"/>
    <mergeCell ref="J139:L139"/>
    <mergeCell ref="M139:O139"/>
    <mergeCell ref="P139:Q139"/>
    <mergeCell ref="R139:S139"/>
    <mergeCell ref="P138:Q138"/>
    <mergeCell ref="R138:S138"/>
    <mergeCell ref="T138:U138"/>
    <mergeCell ref="V138:W138"/>
    <mergeCell ref="X138:Y138"/>
    <mergeCell ref="AB138:AD138"/>
    <mergeCell ref="A138:B138"/>
    <mergeCell ref="C138:D138"/>
    <mergeCell ref="E138:F138"/>
    <mergeCell ref="H138:I138"/>
    <mergeCell ref="J138:L138"/>
    <mergeCell ref="M138:O138"/>
    <mergeCell ref="T137:U137"/>
    <mergeCell ref="V137:W137"/>
    <mergeCell ref="X137:Y137"/>
    <mergeCell ref="AB137:AD137"/>
    <mergeCell ref="AE137:AF137"/>
    <mergeCell ref="AG137:AK137"/>
    <mergeCell ref="AE136:AF136"/>
    <mergeCell ref="AG136:AK136"/>
    <mergeCell ref="A137:B137"/>
    <mergeCell ref="C137:D137"/>
    <mergeCell ref="E137:F137"/>
    <mergeCell ref="H137:I137"/>
    <mergeCell ref="J137:L137"/>
    <mergeCell ref="M137:O137"/>
    <mergeCell ref="P137:Q137"/>
    <mergeCell ref="R137:S137"/>
    <mergeCell ref="P136:Q136"/>
    <mergeCell ref="R136:S136"/>
    <mergeCell ref="T136:U136"/>
    <mergeCell ref="V136:W136"/>
    <mergeCell ref="X136:Y136"/>
    <mergeCell ref="AB136:AD136"/>
    <mergeCell ref="A136:B136"/>
    <mergeCell ref="C136:D136"/>
    <mergeCell ref="E136:F136"/>
    <mergeCell ref="H136:I136"/>
    <mergeCell ref="J136:L136"/>
    <mergeCell ref="M136:O136"/>
    <mergeCell ref="T135:U135"/>
    <mergeCell ref="V135:W135"/>
    <mergeCell ref="X135:Y135"/>
    <mergeCell ref="AB135:AD135"/>
    <mergeCell ref="AE135:AF135"/>
    <mergeCell ref="AG135:AK135"/>
    <mergeCell ref="AE134:AF134"/>
    <mergeCell ref="AG134:AK134"/>
    <mergeCell ref="A135:B135"/>
    <mergeCell ref="C135:D135"/>
    <mergeCell ref="E135:F135"/>
    <mergeCell ref="H135:I135"/>
    <mergeCell ref="J135:L135"/>
    <mergeCell ref="M135:O135"/>
    <mergeCell ref="P135:Q135"/>
    <mergeCell ref="R135:S135"/>
    <mergeCell ref="P134:Q134"/>
    <mergeCell ref="R134:S134"/>
    <mergeCell ref="T134:U134"/>
    <mergeCell ref="V134:W134"/>
    <mergeCell ref="X134:Y134"/>
    <mergeCell ref="AB134:AD134"/>
    <mergeCell ref="A134:B134"/>
    <mergeCell ref="C134:D134"/>
    <mergeCell ref="E134:F134"/>
    <mergeCell ref="H134:I134"/>
    <mergeCell ref="J134:L134"/>
    <mergeCell ref="M134:O134"/>
    <mergeCell ref="T133:U133"/>
    <mergeCell ref="V133:W133"/>
    <mergeCell ref="X133:Y133"/>
    <mergeCell ref="AB133:AD133"/>
    <mergeCell ref="AE133:AF133"/>
    <mergeCell ref="AG133:AK133"/>
    <mergeCell ref="AE132:AF132"/>
    <mergeCell ref="AG132:AK132"/>
    <mergeCell ref="A133:B133"/>
    <mergeCell ref="C133:D133"/>
    <mergeCell ref="E133:F133"/>
    <mergeCell ref="H133:I133"/>
    <mergeCell ref="J133:L133"/>
    <mergeCell ref="M133:O133"/>
    <mergeCell ref="P133:Q133"/>
    <mergeCell ref="R133:S133"/>
    <mergeCell ref="P132:Q132"/>
    <mergeCell ref="R132:S132"/>
    <mergeCell ref="T132:U132"/>
    <mergeCell ref="V132:W132"/>
    <mergeCell ref="X132:Y132"/>
    <mergeCell ref="AB132:AD132"/>
    <mergeCell ref="A132:B132"/>
    <mergeCell ref="C132:D132"/>
    <mergeCell ref="E132:F132"/>
    <mergeCell ref="H132:I132"/>
    <mergeCell ref="J132:L132"/>
    <mergeCell ref="M132:O132"/>
    <mergeCell ref="T131:U131"/>
    <mergeCell ref="V131:W131"/>
    <mergeCell ref="X131:Y131"/>
    <mergeCell ref="AB131:AD131"/>
    <mergeCell ref="AE131:AF131"/>
    <mergeCell ref="AG131:AK131"/>
    <mergeCell ref="AE130:AF130"/>
    <mergeCell ref="AG130:AK130"/>
    <mergeCell ref="A131:B131"/>
    <mergeCell ref="C131:D131"/>
    <mergeCell ref="E131:F131"/>
    <mergeCell ref="H131:I131"/>
    <mergeCell ref="J131:L131"/>
    <mergeCell ref="M131:O131"/>
    <mergeCell ref="P131:Q131"/>
    <mergeCell ref="R131:S131"/>
    <mergeCell ref="P130:Q130"/>
    <mergeCell ref="R130:S130"/>
    <mergeCell ref="T130:U130"/>
    <mergeCell ref="V130:W130"/>
    <mergeCell ref="X130:Y130"/>
    <mergeCell ref="AB130:AD130"/>
    <mergeCell ref="A130:B130"/>
    <mergeCell ref="C130:D130"/>
    <mergeCell ref="E130:F130"/>
    <mergeCell ref="H130:I130"/>
    <mergeCell ref="J130:L130"/>
    <mergeCell ref="M130:O130"/>
    <mergeCell ref="T129:U129"/>
    <mergeCell ref="V129:W129"/>
    <mergeCell ref="X129:Y129"/>
    <mergeCell ref="AB129:AD129"/>
    <mergeCell ref="AE129:AF129"/>
    <mergeCell ref="AG129:AK129"/>
    <mergeCell ref="AE128:AF128"/>
    <mergeCell ref="AG128:AK128"/>
    <mergeCell ref="A129:B129"/>
    <mergeCell ref="C129:D129"/>
    <mergeCell ref="E129:F129"/>
    <mergeCell ref="H129:I129"/>
    <mergeCell ref="J129:L129"/>
    <mergeCell ref="M129:O129"/>
    <mergeCell ref="P129:Q129"/>
    <mergeCell ref="R129:S129"/>
    <mergeCell ref="P128:Q128"/>
    <mergeCell ref="R128:S128"/>
    <mergeCell ref="T128:U128"/>
    <mergeCell ref="V128:W128"/>
    <mergeCell ref="X128:Y128"/>
    <mergeCell ref="AB128:AD128"/>
    <mergeCell ref="A128:B128"/>
    <mergeCell ref="C128:D128"/>
    <mergeCell ref="E128:F128"/>
    <mergeCell ref="H128:I128"/>
    <mergeCell ref="J128:L128"/>
    <mergeCell ref="M128:O128"/>
    <mergeCell ref="T127:U127"/>
    <mergeCell ref="V127:W127"/>
    <mergeCell ref="X127:Y127"/>
    <mergeCell ref="AB127:AD127"/>
    <mergeCell ref="AE127:AF127"/>
    <mergeCell ref="AG127:AK127"/>
    <mergeCell ref="AE126:AF126"/>
    <mergeCell ref="AG126:AK126"/>
    <mergeCell ref="A127:B127"/>
    <mergeCell ref="C127:D127"/>
    <mergeCell ref="E127:F127"/>
    <mergeCell ref="H127:I127"/>
    <mergeCell ref="J127:L127"/>
    <mergeCell ref="M127:O127"/>
    <mergeCell ref="P127:Q127"/>
    <mergeCell ref="R127:S127"/>
    <mergeCell ref="P126:Q126"/>
    <mergeCell ref="R126:S126"/>
    <mergeCell ref="T126:U126"/>
    <mergeCell ref="V126:W126"/>
    <mergeCell ref="X126:Y126"/>
    <mergeCell ref="AB126:AD126"/>
    <mergeCell ref="A126:B126"/>
    <mergeCell ref="C126:D126"/>
    <mergeCell ref="E126:F126"/>
    <mergeCell ref="H126:I126"/>
    <mergeCell ref="J126:L126"/>
    <mergeCell ref="M126:O126"/>
    <mergeCell ref="T125:U125"/>
    <mergeCell ref="V125:W125"/>
    <mergeCell ref="X125:Y125"/>
    <mergeCell ref="AB125:AD125"/>
    <mergeCell ref="AE125:AF125"/>
    <mergeCell ref="AG125:AK125"/>
    <mergeCell ref="AE124:AF124"/>
    <mergeCell ref="AG124:AK124"/>
    <mergeCell ref="A125:B125"/>
    <mergeCell ref="C125:D125"/>
    <mergeCell ref="E125:F125"/>
    <mergeCell ref="H125:I125"/>
    <mergeCell ref="J125:L125"/>
    <mergeCell ref="M125:O125"/>
    <mergeCell ref="P125:Q125"/>
    <mergeCell ref="R125:S125"/>
    <mergeCell ref="P124:Q124"/>
    <mergeCell ref="R124:S124"/>
    <mergeCell ref="T124:U124"/>
    <mergeCell ref="V124:W124"/>
    <mergeCell ref="X124:Y124"/>
    <mergeCell ref="AB124:AD124"/>
    <mergeCell ref="A124:B124"/>
    <mergeCell ref="C124:D124"/>
    <mergeCell ref="E124:F124"/>
    <mergeCell ref="H124:I124"/>
    <mergeCell ref="J124:L124"/>
    <mergeCell ref="M124:O124"/>
    <mergeCell ref="T123:U123"/>
    <mergeCell ref="V123:W123"/>
    <mergeCell ref="X123:Y123"/>
    <mergeCell ref="AB123:AD123"/>
    <mergeCell ref="AE123:AF123"/>
    <mergeCell ref="AG123:AK123"/>
    <mergeCell ref="AE122:AF122"/>
    <mergeCell ref="AG122:AK122"/>
    <mergeCell ref="A123:B123"/>
    <mergeCell ref="C123:D123"/>
    <mergeCell ref="E123:F123"/>
    <mergeCell ref="H123:I123"/>
    <mergeCell ref="J123:L123"/>
    <mergeCell ref="M123:O123"/>
    <mergeCell ref="P123:Q123"/>
    <mergeCell ref="R123:S123"/>
    <mergeCell ref="P122:Q122"/>
    <mergeCell ref="R122:S122"/>
    <mergeCell ref="T122:U122"/>
    <mergeCell ref="V122:W122"/>
    <mergeCell ref="X122:Y122"/>
    <mergeCell ref="AB122:AD122"/>
    <mergeCell ref="A122:B122"/>
    <mergeCell ref="C122:D122"/>
    <mergeCell ref="E122:F122"/>
    <mergeCell ref="H122:I122"/>
    <mergeCell ref="J122:L122"/>
    <mergeCell ref="M122:O122"/>
    <mergeCell ref="T121:U121"/>
    <mergeCell ref="V121:W121"/>
    <mergeCell ref="X121:Y121"/>
    <mergeCell ref="AB121:AD121"/>
    <mergeCell ref="AE121:AF121"/>
    <mergeCell ref="AG121:AK121"/>
    <mergeCell ref="AE120:AF120"/>
    <mergeCell ref="AG120:AK120"/>
    <mergeCell ref="A121:B121"/>
    <mergeCell ref="C121:D121"/>
    <mergeCell ref="E121:F121"/>
    <mergeCell ref="H121:I121"/>
    <mergeCell ref="J121:L121"/>
    <mergeCell ref="M121:O121"/>
    <mergeCell ref="P121:Q121"/>
    <mergeCell ref="R121:S121"/>
    <mergeCell ref="P120:Q120"/>
    <mergeCell ref="R120:S120"/>
    <mergeCell ref="T120:U120"/>
    <mergeCell ref="V120:W120"/>
    <mergeCell ref="X120:Y120"/>
    <mergeCell ref="AB120:AD120"/>
    <mergeCell ref="A120:B120"/>
    <mergeCell ref="C120:D120"/>
    <mergeCell ref="E120:F120"/>
    <mergeCell ref="H120:I120"/>
    <mergeCell ref="J120:L120"/>
    <mergeCell ref="M120:O120"/>
    <mergeCell ref="T119:U119"/>
    <mergeCell ref="V119:W119"/>
    <mergeCell ref="X119:Y119"/>
    <mergeCell ref="AB119:AD119"/>
    <mergeCell ref="AE119:AF119"/>
    <mergeCell ref="AG119:AK119"/>
    <mergeCell ref="AE118:AF118"/>
    <mergeCell ref="AG118:AK118"/>
    <mergeCell ref="A119:B119"/>
    <mergeCell ref="C119:D119"/>
    <mergeCell ref="E119:F119"/>
    <mergeCell ref="H119:I119"/>
    <mergeCell ref="J119:L119"/>
    <mergeCell ref="M119:O119"/>
    <mergeCell ref="P119:Q119"/>
    <mergeCell ref="R119:S119"/>
    <mergeCell ref="P118:Q118"/>
    <mergeCell ref="R118:S118"/>
    <mergeCell ref="T118:U118"/>
    <mergeCell ref="V118:W118"/>
    <mergeCell ref="X118:Y118"/>
    <mergeCell ref="AB118:AD118"/>
    <mergeCell ref="A118:B118"/>
    <mergeCell ref="C118:D118"/>
    <mergeCell ref="E118:F118"/>
    <mergeCell ref="H118:I118"/>
    <mergeCell ref="J118:L118"/>
    <mergeCell ref="M118:O118"/>
    <mergeCell ref="T117:U117"/>
    <mergeCell ref="V117:W117"/>
    <mergeCell ref="X117:Y117"/>
    <mergeCell ref="AB117:AD117"/>
    <mergeCell ref="AE117:AF117"/>
    <mergeCell ref="AG117:AK117"/>
    <mergeCell ref="AE116:AF116"/>
    <mergeCell ref="AG116:AK116"/>
    <mergeCell ref="A117:B117"/>
    <mergeCell ref="C117:D117"/>
    <mergeCell ref="E117:F117"/>
    <mergeCell ref="H117:I117"/>
    <mergeCell ref="J117:L117"/>
    <mergeCell ref="M117:O117"/>
    <mergeCell ref="P117:Q117"/>
    <mergeCell ref="R117:S117"/>
    <mergeCell ref="P116:Q116"/>
    <mergeCell ref="R116:S116"/>
    <mergeCell ref="T116:U116"/>
    <mergeCell ref="V116:W116"/>
    <mergeCell ref="X116:Y116"/>
    <mergeCell ref="AB116:AD116"/>
    <mergeCell ref="A116:B116"/>
    <mergeCell ref="C116:D116"/>
    <mergeCell ref="E116:F116"/>
    <mergeCell ref="H116:I116"/>
    <mergeCell ref="J116:L116"/>
    <mergeCell ref="M116:O116"/>
    <mergeCell ref="T115:U115"/>
    <mergeCell ref="V115:W115"/>
    <mergeCell ref="X115:Y115"/>
    <mergeCell ref="AB115:AD115"/>
    <mergeCell ref="AE115:AF115"/>
    <mergeCell ref="AG115:AK115"/>
    <mergeCell ref="AE114:AF114"/>
    <mergeCell ref="AG114:AK114"/>
    <mergeCell ref="A115:B115"/>
    <mergeCell ref="C115:D115"/>
    <mergeCell ref="E115:F115"/>
    <mergeCell ref="H115:I115"/>
    <mergeCell ref="J115:L115"/>
    <mergeCell ref="M115:O115"/>
    <mergeCell ref="P115:Q115"/>
    <mergeCell ref="R115:S115"/>
    <mergeCell ref="P114:Q114"/>
    <mergeCell ref="R114:S114"/>
    <mergeCell ref="T114:U114"/>
    <mergeCell ref="V114:W114"/>
    <mergeCell ref="X114:Y114"/>
    <mergeCell ref="AB114:AD114"/>
    <mergeCell ref="A114:B114"/>
    <mergeCell ref="C114:D114"/>
    <mergeCell ref="E114:F114"/>
    <mergeCell ref="H114:I114"/>
    <mergeCell ref="J114:L114"/>
    <mergeCell ref="M114:O114"/>
    <mergeCell ref="T113:U113"/>
    <mergeCell ref="V113:W113"/>
    <mergeCell ref="X113:Y113"/>
    <mergeCell ref="AB113:AD113"/>
    <mergeCell ref="AE113:AF113"/>
    <mergeCell ref="AG113:AK113"/>
    <mergeCell ref="AE112:AF112"/>
    <mergeCell ref="AG112:AK112"/>
    <mergeCell ref="A113:B113"/>
    <mergeCell ref="C113:D113"/>
    <mergeCell ref="E113:F113"/>
    <mergeCell ref="H113:I113"/>
    <mergeCell ref="J113:L113"/>
    <mergeCell ref="M113:O113"/>
    <mergeCell ref="P113:Q113"/>
    <mergeCell ref="R113:S113"/>
    <mergeCell ref="P112:Q112"/>
    <mergeCell ref="R112:S112"/>
    <mergeCell ref="T112:U112"/>
    <mergeCell ref="V112:W112"/>
    <mergeCell ref="X112:Y112"/>
    <mergeCell ref="AB112:AD112"/>
    <mergeCell ref="A112:B112"/>
    <mergeCell ref="C112:D112"/>
    <mergeCell ref="E112:F112"/>
    <mergeCell ref="H112:I112"/>
    <mergeCell ref="J112:L112"/>
    <mergeCell ref="M112:O112"/>
    <mergeCell ref="T111:U111"/>
    <mergeCell ref="V111:W111"/>
    <mergeCell ref="X111:Y111"/>
    <mergeCell ref="AB111:AD111"/>
    <mergeCell ref="AE111:AF111"/>
    <mergeCell ref="AG111:AK111"/>
    <mergeCell ref="AE110:AF110"/>
    <mergeCell ref="AG110:AK110"/>
    <mergeCell ref="A111:B111"/>
    <mergeCell ref="C111:D111"/>
    <mergeCell ref="E111:F111"/>
    <mergeCell ref="H111:I111"/>
    <mergeCell ref="J111:L111"/>
    <mergeCell ref="M111:O111"/>
    <mergeCell ref="P111:Q111"/>
    <mergeCell ref="R111:S111"/>
    <mergeCell ref="P110:Q110"/>
    <mergeCell ref="R110:S110"/>
    <mergeCell ref="T110:U110"/>
    <mergeCell ref="V110:W110"/>
    <mergeCell ref="X110:Y110"/>
    <mergeCell ref="AB110:AD110"/>
    <mergeCell ref="A110:B110"/>
    <mergeCell ref="C110:D110"/>
    <mergeCell ref="E110:F110"/>
    <mergeCell ref="H110:I110"/>
    <mergeCell ref="J110:L110"/>
    <mergeCell ref="M110:O110"/>
    <mergeCell ref="T109:U109"/>
    <mergeCell ref="V109:W109"/>
    <mergeCell ref="X109:Y109"/>
    <mergeCell ref="AB109:AD109"/>
    <mergeCell ref="AE109:AF109"/>
    <mergeCell ref="AG109:AK109"/>
    <mergeCell ref="AE108:AF108"/>
    <mergeCell ref="AG108:AK108"/>
    <mergeCell ref="A109:B109"/>
    <mergeCell ref="C109:D109"/>
    <mergeCell ref="E109:F109"/>
    <mergeCell ref="H109:I109"/>
    <mergeCell ref="J109:L109"/>
    <mergeCell ref="M109:O109"/>
    <mergeCell ref="P109:Q109"/>
    <mergeCell ref="R109:S109"/>
    <mergeCell ref="P108:Q108"/>
    <mergeCell ref="R108:S108"/>
    <mergeCell ref="T108:U108"/>
    <mergeCell ref="V108:W108"/>
    <mergeCell ref="X108:Y108"/>
    <mergeCell ref="AB108:AD108"/>
    <mergeCell ref="A108:B108"/>
    <mergeCell ref="C108:D108"/>
    <mergeCell ref="E108:F108"/>
    <mergeCell ref="H108:I108"/>
    <mergeCell ref="J108:L108"/>
    <mergeCell ref="M108:O108"/>
    <mergeCell ref="T107:U107"/>
    <mergeCell ref="V107:W107"/>
    <mergeCell ref="X107:Y107"/>
    <mergeCell ref="AB107:AD107"/>
    <mergeCell ref="AE107:AF107"/>
    <mergeCell ref="AG107:AK107"/>
    <mergeCell ref="AE106:AF106"/>
    <mergeCell ref="AG106:AK106"/>
    <mergeCell ref="A107:B107"/>
    <mergeCell ref="C107:D107"/>
    <mergeCell ref="E107:F107"/>
    <mergeCell ref="H107:I107"/>
    <mergeCell ref="J107:L107"/>
    <mergeCell ref="M107:O107"/>
    <mergeCell ref="P107:Q107"/>
    <mergeCell ref="R107:S107"/>
    <mergeCell ref="P106:Q106"/>
    <mergeCell ref="R106:S106"/>
    <mergeCell ref="T106:U106"/>
    <mergeCell ref="V106:W106"/>
    <mergeCell ref="X106:Y106"/>
    <mergeCell ref="AB106:AD106"/>
    <mergeCell ref="A106:B106"/>
    <mergeCell ref="C106:D106"/>
    <mergeCell ref="E106:F106"/>
    <mergeCell ref="H106:I106"/>
    <mergeCell ref="J106:L106"/>
    <mergeCell ref="M106:O106"/>
    <mergeCell ref="T105:U105"/>
    <mergeCell ref="V105:W105"/>
    <mergeCell ref="X105:Y105"/>
    <mergeCell ref="AB105:AD105"/>
    <mergeCell ref="AE105:AF105"/>
    <mergeCell ref="AG105:AK105"/>
    <mergeCell ref="AE104:AF104"/>
    <mergeCell ref="AG104:AK104"/>
    <mergeCell ref="A105:B105"/>
    <mergeCell ref="C105:D105"/>
    <mergeCell ref="E105:F105"/>
    <mergeCell ref="H105:I105"/>
    <mergeCell ref="J105:L105"/>
    <mergeCell ref="M105:O105"/>
    <mergeCell ref="P105:Q105"/>
    <mergeCell ref="R105:S105"/>
    <mergeCell ref="P104:Q104"/>
    <mergeCell ref="R104:S104"/>
    <mergeCell ref="T104:U104"/>
    <mergeCell ref="V104:W104"/>
    <mergeCell ref="X104:Y104"/>
    <mergeCell ref="AB104:AD104"/>
    <mergeCell ref="A104:B104"/>
    <mergeCell ref="C104:D104"/>
    <mergeCell ref="E104:F104"/>
    <mergeCell ref="H104:I104"/>
    <mergeCell ref="J104:L104"/>
    <mergeCell ref="M104:O104"/>
    <mergeCell ref="T103:U103"/>
    <mergeCell ref="V103:W103"/>
    <mergeCell ref="X103:Y103"/>
    <mergeCell ref="AB103:AD103"/>
    <mergeCell ref="AE103:AF103"/>
    <mergeCell ref="AG103:AK103"/>
    <mergeCell ref="AE102:AF102"/>
    <mergeCell ref="AG102:AK102"/>
    <mergeCell ref="A103:B103"/>
    <mergeCell ref="C103:D103"/>
    <mergeCell ref="E103:F103"/>
    <mergeCell ref="H103:I103"/>
    <mergeCell ref="J103:L103"/>
    <mergeCell ref="M103:O103"/>
    <mergeCell ref="P103:Q103"/>
    <mergeCell ref="R103:S103"/>
    <mergeCell ref="P102:Q102"/>
    <mergeCell ref="R102:S102"/>
    <mergeCell ref="T102:U102"/>
    <mergeCell ref="V102:W102"/>
    <mergeCell ref="X102:Y102"/>
    <mergeCell ref="AB102:AD102"/>
    <mergeCell ref="A102:B102"/>
    <mergeCell ref="C102:D102"/>
    <mergeCell ref="E102:F102"/>
    <mergeCell ref="H102:I102"/>
    <mergeCell ref="J102:L102"/>
    <mergeCell ref="M102:O102"/>
    <mergeCell ref="T101:U101"/>
    <mergeCell ref="V101:W101"/>
    <mergeCell ref="X101:Y101"/>
    <mergeCell ref="AB101:AD101"/>
    <mergeCell ref="AE101:AF101"/>
    <mergeCell ref="AG101:AK101"/>
    <mergeCell ref="AE100:AF100"/>
    <mergeCell ref="AG100:AK100"/>
    <mergeCell ref="A101:B101"/>
    <mergeCell ref="C101:D101"/>
    <mergeCell ref="E101:F101"/>
    <mergeCell ref="H101:I101"/>
    <mergeCell ref="J101:L101"/>
    <mergeCell ref="M101:O101"/>
    <mergeCell ref="P101:Q101"/>
    <mergeCell ref="R101:S101"/>
    <mergeCell ref="P100:Q100"/>
    <mergeCell ref="R100:S100"/>
    <mergeCell ref="T100:U100"/>
    <mergeCell ref="V100:W100"/>
    <mergeCell ref="X100:Y100"/>
    <mergeCell ref="AB100:AD100"/>
    <mergeCell ref="A100:B100"/>
    <mergeCell ref="C100:D100"/>
    <mergeCell ref="E100:F100"/>
    <mergeCell ref="H100:I100"/>
    <mergeCell ref="J100:L100"/>
    <mergeCell ref="M100:O100"/>
    <mergeCell ref="T99:U99"/>
    <mergeCell ref="V99:W99"/>
    <mergeCell ref="X99:Y99"/>
    <mergeCell ref="AB99:AD99"/>
    <mergeCell ref="AE99:AF99"/>
    <mergeCell ref="AG99:AK99"/>
    <mergeCell ref="AE98:AF98"/>
    <mergeCell ref="AG98:AK98"/>
    <mergeCell ref="A99:B99"/>
    <mergeCell ref="C99:D99"/>
    <mergeCell ref="E99:F99"/>
    <mergeCell ref="H99:I99"/>
    <mergeCell ref="J99:L99"/>
    <mergeCell ref="M99:O99"/>
    <mergeCell ref="P99:Q99"/>
    <mergeCell ref="R99:S99"/>
    <mergeCell ref="P98:Q98"/>
    <mergeCell ref="R98:S98"/>
    <mergeCell ref="T98:U98"/>
    <mergeCell ref="V98:W98"/>
    <mergeCell ref="X98:Y98"/>
    <mergeCell ref="AB98:AD98"/>
    <mergeCell ref="A98:B98"/>
    <mergeCell ref="C98:D98"/>
    <mergeCell ref="E98:F98"/>
    <mergeCell ref="H98:I98"/>
    <mergeCell ref="J98:L98"/>
    <mergeCell ref="M98:O98"/>
    <mergeCell ref="T97:U97"/>
    <mergeCell ref="V97:W97"/>
    <mergeCell ref="X97:Y97"/>
    <mergeCell ref="AB97:AD97"/>
    <mergeCell ref="AE97:AF97"/>
    <mergeCell ref="AG97:AK97"/>
    <mergeCell ref="AE96:AF96"/>
    <mergeCell ref="AG96:AK96"/>
    <mergeCell ref="A97:B97"/>
    <mergeCell ref="C97:D97"/>
    <mergeCell ref="E97:F97"/>
    <mergeCell ref="H97:I97"/>
    <mergeCell ref="J97:L97"/>
    <mergeCell ref="M97:O97"/>
    <mergeCell ref="P97:Q97"/>
    <mergeCell ref="R97:S97"/>
    <mergeCell ref="P96:Q96"/>
    <mergeCell ref="R96:S96"/>
    <mergeCell ref="T96:U96"/>
    <mergeCell ref="V96:W96"/>
    <mergeCell ref="X96:Y96"/>
    <mergeCell ref="AB96:AD96"/>
    <mergeCell ref="A96:B96"/>
    <mergeCell ref="C96:D96"/>
    <mergeCell ref="E96:F96"/>
    <mergeCell ref="H96:I96"/>
    <mergeCell ref="J96:L96"/>
    <mergeCell ref="M96:O96"/>
    <mergeCell ref="T95:U95"/>
    <mergeCell ref="V95:W95"/>
    <mergeCell ref="X95:Y95"/>
    <mergeCell ref="AB95:AD95"/>
    <mergeCell ref="AE95:AF95"/>
    <mergeCell ref="AG95:AK95"/>
    <mergeCell ref="AE94:AF94"/>
    <mergeCell ref="AG94:AK94"/>
    <mergeCell ref="A95:B95"/>
    <mergeCell ref="C95:D95"/>
    <mergeCell ref="E95:F95"/>
    <mergeCell ref="H95:I95"/>
    <mergeCell ref="J95:L95"/>
    <mergeCell ref="M95:O95"/>
    <mergeCell ref="P95:Q95"/>
    <mergeCell ref="R95:S95"/>
    <mergeCell ref="P94:Q94"/>
    <mergeCell ref="R94:S94"/>
    <mergeCell ref="T94:U94"/>
    <mergeCell ref="V94:W94"/>
    <mergeCell ref="X94:Y94"/>
    <mergeCell ref="AB94:AD94"/>
    <mergeCell ref="A94:B94"/>
    <mergeCell ref="C94:D94"/>
    <mergeCell ref="E94:F94"/>
    <mergeCell ref="H94:I94"/>
    <mergeCell ref="J94:L94"/>
    <mergeCell ref="M94:O94"/>
    <mergeCell ref="T93:U93"/>
    <mergeCell ref="V93:W93"/>
    <mergeCell ref="X93:Y93"/>
    <mergeCell ref="AB93:AD93"/>
    <mergeCell ref="AE93:AF93"/>
    <mergeCell ref="AG93:AK93"/>
    <mergeCell ref="AE92:AF92"/>
    <mergeCell ref="AG92:AK92"/>
    <mergeCell ref="A93:B93"/>
    <mergeCell ref="C93:D93"/>
    <mergeCell ref="E93:F93"/>
    <mergeCell ref="H93:I93"/>
    <mergeCell ref="J93:L93"/>
    <mergeCell ref="M93:O93"/>
    <mergeCell ref="P93:Q93"/>
    <mergeCell ref="R93:S93"/>
    <mergeCell ref="P92:Q92"/>
    <mergeCell ref="R92:S92"/>
    <mergeCell ref="T92:U92"/>
    <mergeCell ref="V92:W92"/>
    <mergeCell ref="X92:Y92"/>
    <mergeCell ref="AB92:AD92"/>
    <mergeCell ref="A92:B92"/>
    <mergeCell ref="C92:D92"/>
    <mergeCell ref="E92:F92"/>
    <mergeCell ref="H92:I92"/>
    <mergeCell ref="J92:L92"/>
    <mergeCell ref="M92:O92"/>
    <mergeCell ref="T91:U91"/>
    <mergeCell ref="V91:W91"/>
    <mergeCell ref="X91:Y91"/>
    <mergeCell ref="AB91:AD91"/>
    <mergeCell ref="AE91:AF91"/>
    <mergeCell ref="AG91:AK91"/>
    <mergeCell ref="AE90:AF90"/>
    <mergeCell ref="AG90:AK90"/>
    <mergeCell ref="A91:B91"/>
    <mergeCell ref="C91:D91"/>
    <mergeCell ref="E91:F91"/>
    <mergeCell ref="H91:I91"/>
    <mergeCell ref="J91:L91"/>
    <mergeCell ref="M91:O91"/>
    <mergeCell ref="P91:Q91"/>
    <mergeCell ref="R91:S91"/>
    <mergeCell ref="P90:Q90"/>
    <mergeCell ref="R90:S90"/>
    <mergeCell ref="T90:U90"/>
    <mergeCell ref="V90:W90"/>
    <mergeCell ref="X90:Y90"/>
    <mergeCell ref="AB90:AD90"/>
    <mergeCell ref="A90:B90"/>
    <mergeCell ref="C90:D90"/>
    <mergeCell ref="E90:F90"/>
    <mergeCell ref="H90:I90"/>
    <mergeCell ref="J90:L90"/>
    <mergeCell ref="M90:O90"/>
    <mergeCell ref="T89:U89"/>
    <mergeCell ref="V89:W89"/>
    <mergeCell ref="X89:Y89"/>
    <mergeCell ref="AB89:AD89"/>
    <mergeCell ref="AE89:AF89"/>
    <mergeCell ref="AG89:AK89"/>
    <mergeCell ref="AE88:AF88"/>
    <mergeCell ref="AG88:AK88"/>
    <mergeCell ref="A89:B89"/>
    <mergeCell ref="C89:D89"/>
    <mergeCell ref="E89:F89"/>
    <mergeCell ref="H89:I89"/>
    <mergeCell ref="J89:L89"/>
    <mergeCell ref="M89:O89"/>
    <mergeCell ref="P89:Q89"/>
    <mergeCell ref="R89:S89"/>
    <mergeCell ref="P88:Q88"/>
    <mergeCell ref="R88:S88"/>
    <mergeCell ref="T88:U88"/>
    <mergeCell ref="V88:W88"/>
    <mergeCell ref="X88:Y88"/>
    <mergeCell ref="AB88:AD88"/>
    <mergeCell ref="A88:B88"/>
    <mergeCell ref="C88:D88"/>
    <mergeCell ref="E88:F88"/>
    <mergeCell ref="H88:I88"/>
    <mergeCell ref="J88:L88"/>
    <mergeCell ref="M88:O88"/>
    <mergeCell ref="T87:U87"/>
    <mergeCell ref="V87:W87"/>
    <mergeCell ref="X87:Y87"/>
    <mergeCell ref="AB87:AD87"/>
    <mergeCell ref="AE87:AF87"/>
    <mergeCell ref="AG87:AK87"/>
    <mergeCell ref="AE86:AF86"/>
    <mergeCell ref="AG86:AK86"/>
    <mergeCell ref="A87:B87"/>
    <mergeCell ref="C87:D87"/>
    <mergeCell ref="E87:F87"/>
    <mergeCell ref="H87:I87"/>
    <mergeCell ref="J87:L87"/>
    <mergeCell ref="M87:O87"/>
    <mergeCell ref="P87:Q87"/>
    <mergeCell ref="R87:S87"/>
    <mergeCell ref="P86:Q86"/>
    <mergeCell ref="R86:S86"/>
    <mergeCell ref="T86:U86"/>
    <mergeCell ref="V86:W86"/>
    <mergeCell ref="X86:Y86"/>
    <mergeCell ref="AB86:AD86"/>
    <mergeCell ref="A86:B86"/>
    <mergeCell ref="C86:D86"/>
    <mergeCell ref="E86:F86"/>
    <mergeCell ref="H86:I86"/>
    <mergeCell ref="J86:L86"/>
    <mergeCell ref="M86:O86"/>
    <mergeCell ref="T85:U85"/>
    <mergeCell ref="V85:W85"/>
    <mergeCell ref="X85:Y85"/>
    <mergeCell ref="AB85:AD85"/>
    <mergeCell ref="AE85:AF85"/>
    <mergeCell ref="AG85:AK85"/>
    <mergeCell ref="AE84:AF84"/>
    <mergeCell ref="AG84:AK84"/>
    <mergeCell ref="A85:B85"/>
    <mergeCell ref="C85:D85"/>
    <mergeCell ref="E85:F85"/>
    <mergeCell ref="H85:I85"/>
    <mergeCell ref="J85:L85"/>
    <mergeCell ref="M85:O85"/>
    <mergeCell ref="P85:Q85"/>
    <mergeCell ref="R85:S85"/>
    <mergeCell ref="P84:Q84"/>
    <mergeCell ref="R84:S84"/>
    <mergeCell ref="T84:U84"/>
    <mergeCell ref="V84:W84"/>
    <mergeCell ref="X84:Y84"/>
    <mergeCell ref="AB84:AD84"/>
    <mergeCell ref="A84:B84"/>
    <mergeCell ref="C84:D84"/>
    <mergeCell ref="E84:F84"/>
    <mergeCell ref="H84:I84"/>
    <mergeCell ref="J84:L84"/>
    <mergeCell ref="M84:O84"/>
    <mergeCell ref="T83:U83"/>
    <mergeCell ref="V83:W83"/>
    <mergeCell ref="X83:Y83"/>
    <mergeCell ref="AB83:AD83"/>
    <mergeCell ref="AE83:AF83"/>
    <mergeCell ref="AG83:AK83"/>
    <mergeCell ref="AE82:AF82"/>
    <mergeCell ref="AG82:AK82"/>
    <mergeCell ref="A83:B83"/>
    <mergeCell ref="C83:D83"/>
    <mergeCell ref="E83:F83"/>
    <mergeCell ref="H83:I83"/>
    <mergeCell ref="J83:L83"/>
    <mergeCell ref="M83:O83"/>
    <mergeCell ref="P83:Q83"/>
    <mergeCell ref="R83:S83"/>
    <mergeCell ref="P82:Q82"/>
    <mergeCell ref="R82:S82"/>
    <mergeCell ref="T82:U82"/>
    <mergeCell ref="V82:W82"/>
    <mergeCell ref="X82:Y82"/>
    <mergeCell ref="AB82:AD82"/>
    <mergeCell ref="A82:B82"/>
    <mergeCell ref="C82:D82"/>
    <mergeCell ref="E82:F82"/>
    <mergeCell ref="H82:I82"/>
    <mergeCell ref="J82:L82"/>
    <mergeCell ref="M82:O82"/>
    <mergeCell ref="T81:U81"/>
    <mergeCell ref="V81:W81"/>
    <mergeCell ref="X81:Y81"/>
    <mergeCell ref="AB81:AD81"/>
    <mergeCell ref="AE81:AF81"/>
    <mergeCell ref="AG81:AK81"/>
    <mergeCell ref="AE80:AF80"/>
    <mergeCell ref="AG80:AK80"/>
    <mergeCell ref="A81:B81"/>
    <mergeCell ref="C81:D81"/>
    <mergeCell ref="E81:F81"/>
    <mergeCell ref="H81:I81"/>
    <mergeCell ref="J81:L81"/>
    <mergeCell ref="M81:O81"/>
    <mergeCell ref="P81:Q81"/>
    <mergeCell ref="R81:S81"/>
    <mergeCell ref="P80:Q80"/>
    <mergeCell ref="R80:S80"/>
    <mergeCell ref="T80:U80"/>
    <mergeCell ref="V80:W80"/>
    <mergeCell ref="X80:Y80"/>
    <mergeCell ref="AB80:AD80"/>
    <mergeCell ref="A80:B80"/>
    <mergeCell ref="C80:D80"/>
    <mergeCell ref="E80:F80"/>
    <mergeCell ref="H80:I80"/>
    <mergeCell ref="J80:L80"/>
    <mergeCell ref="M80:O80"/>
    <mergeCell ref="T78:U79"/>
    <mergeCell ref="V78:W79"/>
    <mergeCell ref="X78:Y79"/>
    <mergeCell ref="A79:B79"/>
    <mergeCell ref="C79:D79"/>
    <mergeCell ref="E79:F79"/>
    <mergeCell ref="AB77:AD79"/>
    <mergeCell ref="AE77:AF79"/>
    <mergeCell ref="AG77:AK79"/>
    <mergeCell ref="A78:F78"/>
    <mergeCell ref="G78:G79"/>
    <mergeCell ref="H78:I79"/>
    <mergeCell ref="J78:L79"/>
    <mergeCell ref="M78:O79"/>
    <mergeCell ref="P78:Q79"/>
    <mergeCell ref="R78:S79"/>
    <mergeCell ref="B75:J75"/>
    <mergeCell ref="K75:S75"/>
    <mergeCell ref="A77:I77"/>
    <mergeCell ref="J77:L77"/>
    <mergeCell ref="M77:O77"/>
    <mergeCell ref="P77:Y77"/>
    <mergeCell ref="AE66:AJ68"/>
    <mergeCell ref="B69:C72"/>
    <mergeCell ref="D69:H72"/>
    <mergeCell ref="I69:M72"/>
    <mergeCell ref="N69:Q72"/>
    <mergeCell ref="S69:W72"/>
    <mergeCell ref="X69:AD72"/>
    <mergeCell ref="AE69:AJ72"/>
    <mergeCell ref="B66:C68"/>
    <mergeCell ref="D66:H68"/>
    <mergeCell ref="I66:M68"/>
    <mergeCell ref="N66:Q68"/>
    <mergeCell ref="S66:W68"/>
    <mergeCell ref="X66:AD68"/>
    <mergeCell ref="A30:F31"/>
    <mergeCell ref="G30:J31"/>
    <mergeCell ref="K30:L31"/>
    <mergeCell ref="M30:N31"/>
    <mergeCell ref="O30:P31"/>
    <mergeCell ref="R30:R31"/>
    <mergeCell ref="A26:F27"/>
    <mergeCell ref="G26:J27"/>
    <mergeCell ref="K26:L27"/>
    <mergeCell ref="M26:N27"/>
    <mergeCell ref="O26:P27"/>
    <mergeCell ref="A28:F29"/>
    <mergeCell ref="G28:J29"/>
    <mergeCell ref="K28:L29"/>
    <mergeCell ref="M28:N29"/>
    <mergeCell ref="O28:P29"/>
    <mergeCell ref="A22:F23"/>
    <mergeCell ref="G22:J23"/>
    <mergeCell ref="K22:L23"/>
    <mergeCell ref="M22:N23"/>
    <mergeCell ref="O22:P23"/>
    <mergeCell ref="A24:F25"/>
    <mergeCell ref="G24:J25"/>
    <mergeCell ref="K24:L25"/>
    <mergeCell ref="M24:N25"/>
    <mergeCell ref="O24:P25"/>
    <mergeCell ref="AB18:AC18"/>
    <mergeCell ref="AD18:AE18"/>
    <mergeCell ref="AG18:AK18"/>
    <mergeCell ref="A20:P20"/>
    <mergeCell ref="A21:F21"/>
    <mergeCell ref="G21:J21"/>
    <mergeCell ref="K21:L21"/>
    <mergeCell ref="M21:N21"/>
    <mergeCell ref="O21:P21"/>
    <mergeCell ref="AG17:AK17"/>
    <mergeCell ref="A18:B18"/>
    <mergeCell ref="C18:D18"/>
    <mergeCell ref="E18:F18"/>
    <mergeCell ref="H18:I18"/>
    <mergeCell ref="J18:L18"/>
    <mergeCell ref="M18:O18"/>
    <mergeCell ref="P18:Q18"/>
    <mergeCell ref="V18:W18"/>
    <mergeCell ref="X18:Y18"/>
    <mergeCell ref="M17:O17"/>
    <mergeCell ref="P17:Q17"/>
    <mergeCell ref="V17:W17"/>
    <mergeCell ref="X17:Y17"/>
    <mergeCell ref="AB17:AC17"/>
    <mergeCell ref="AD17:AE17"/>
    <mergeCell ref="V16:W16"/>
    <mergeCell ref="X16:Y16"/>
    <mergeCell ref="AB16:AC16"/>
    <mergeCell ref="AD16:AE16"/>
    <mergeCell ref="AG16:AK16"/>
    <mergeCell ref="A17:B17"/>
    <mergeCell ref="C17:D17"/>
    <mergeCell ref="E17:F17"/>
    <mergeCell ref="H17:I17"/>
    <mergeCell ref="J17:L17"/>
    <mergeCell ref="AB15:AC15"/>
    <mergeCell ref="AD15:AE15"/>
    <mergeCell ref="AG15:AK15"/>
    <mergeCell ref="A16:B16"/>
    <mergeCell ref="C16:D16"/>
    <mergeCell ref="E16:F16"/>
    <mergeCell ref="H16:I16"/>
    <mergeCell ref="J16:L16"/>
    <mergeCell ref="M16:O16"/>
    <mergeCell ref="P16:Q16"/>
    <mergeCell ref="A10:F10"/>
    <mergeCell ref="G10:G11"/>
    <mergeCell ref="H10:I11"/>
    <mergeCell ref="AG14:AK14"/>
    <mergeCell ref="A15:B15"/>
    <mergeCell ref="C15:D15"/>
    <mergeCell ref="E15:F15"/>
    <mergeCell ref="H15:I15"/>
    <mergeCell ref="J15:L15"/>
    <mergeCell ref="M15:O15"/>
    <mergeCell ref="P15:Q15"/>
    <mergeCell ref="V15:W15"/>
    <mergeCell ref="X15:Y15"/>
    <mergeCell ref="M14:O14"/>
    <mergeCell ref="P14:Q14"/>
    <mergeCell ref="V14:W14"/>
    <mergeCell ref="X14:Y14"/>
    <mergeCell ref="AB14:AC14"/>
    <mergeCell ref="AD14:AE14"/>
    <mergeCell ref="V13:W13"/>
    <mergeCell ref="X13:Y13"/>
    <mergeCell ref="AB13:AC13"/>
    <mergeCell ref="AD13:AE13"/>
    <mergeCell ref="AG13:AK13"/>
    <mergeCell ref="A14:B14"/>
    <mergeCell ref="C14:D14"/>
    <mergeCell ref="E14:F14"/>
    <mergeCell ref="H14:I14"/>
    <mergeCell ref="J14:L14"/>
    <mergeCell ref="H6:O7"/>
    <mergeCell ref="P6:Q7"/>
    <mergeCell ref="R6:W6"/>
    <mergeCell ref="AB12:AC12"/>
    <mergeCell ref="AD12:AE12"/>
    <mergeCell ref="AG12:AK12"/>
    <mergeCell ref="A13:B13"/>
    <mergeCell ref="C13:D13"/>
    <mergeCell ref="E13:F13"/>
    <mergeCell ref="H13:I13"/>
    <mergeCell ref="J13:L13"/>
    <mergeCell ref="M13:O13"/>
    <mergeCell ref="P13:Q13"/>
    <mergeCell ref="AD11:AE11"/>
    <mergeCell ref="A12:B12"/>
    <mergeCell ref="C12:D12"/>
    <mergeCell ref="E12:F12"/>
    <mergeCell ref="H12:I12"/>
    <mergeCell ref="J12:L12"/>
    <mergeCell ref="M12:O12"/>
    <mergeCell ref="P12:Q12"/>
    <mergeCell ref="V12:W12"/>
    <mergeCell ref="X12:Y12"/>
    <mergeCell ref="V10:W11"/>
    <mergeCell ref="X10:Y10"/>
    <mergeCell ref="Z10:AA10"/>
    <mergeCell ref="A11:B11"/>
    <mergeCell ref="C11:D11"/>
    <mergeCell ref="E11:F11"/>
    <mergeCell ref="X11:Y11"/>
    <mergeCell ref="AD9:AF10"/>
    <mergeCell ref="AG9:AK11"/>
    <mergeCell ref="AE1:AK1"/>
    <mergeCell ref="A2:B2"/>
    <mergeCell ref="AE2:AF2"/>
    <mergeCell ref="AG2:AK2"/>
    <mergeCell ref="A3:D3"/>
    <mergeCell ref="A4:D5"/>
    <mergeCell ref="E4:G5"/>
    <mergeCell ref="H4:O5"/>
    <mergeCell ref="P4:Q5"/>
    <mergeCell ref="R4:W4"/>
    <mergeCell ref="J10:L11"/>
    <mergeCell ref="M10:O11"/>
    <mergeCell ref="P10:Q11"/>
    <mergeCell ref="R10:S10"/>
    <mergeCell ref="T10:U10"/>
    <mergeCell ref="X6:Y7"/>
    <mergeCell ref="Z6:AD7"/>
    <mergeCell ref="AE6:AF7"/>
    <mergeCell ref="AG6:AK7"/>
    <mergeCell ref="R7:W7"/>
    <mergeCell ref="A9:I9"/>
    <mergeCell ref="J9:L9"/>
    <mergeCell ref="M9:O9"/>
    <mergeCell ref="P9:AA9"/>
    <mergeCell ref="AB9:AC11"/>
    <mergeCell ref="X4:Y5"/>
    <mergeCell ref="Z4:AD5"/>
    <mergeCell ref="AE4:AF5"/>
    <mergeCell ref="AG4:AK5"/>
    <mergeCell ref="R5:W5"/>
    <mergeCell ref="A6:D7"/>
    <mergeCell ref="E6:G7"/>
  </mergeCells>
  <phoneticPr fontId="2"/>
  <printOptions horizontalCentered="1" verticalCentered="1"/>
  <pageMargins left="0.23622047244094491" right="0.23622047244094491" top="0.35433070866141736" bottom="0.15748031496062992" header="0.31496062992125984" footer="0.31496062992125984"/>
  <pageSetup paperSize="9" scale="70" orientation="landscape" r:id="rId1"/>
  <rowBreaks count="3" manualBreakCount="3">
    <brk id="32" max="16383" man="1"/>
    <brk id="72" max="37" man="1"/>
    <brk id="124" max="37" man="1"/>
  </rowBreaks>
  <colBreaks count="1" manualBreakCount="1">
    <brk id="3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（手書き用）促進計画（貸し手）</vt:lpstr>
      <vt:lpstr>（記入例）促進計画（貸し手）</vt:lpstr>
      <vt:lpstr>'（記入例）促進計画（貸し手）'!Print_Area</vt:lpstr>
      <vt:lpstr>'（手書き用）促進計画（貸し手）'!Print_Area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nogyo</dc:creator>
  <cp:lastModifiedBy>nogyo</cp:lastModifiedBy>
  <cp:lastPrinted>2026-06-26T02:01:51Z</cp:lastPrinted>
  <dcterms:created xsi:type="dcterms:W3CDTF">2025-11-18T02:08:23Z</dcterms:created>
  <dcterms:modified xsi:type="dcterms:W3CDTF">2026-06-26T02:01:55Z</dcterms:modified>
</cp:coreProperties>
</file>